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k662fs\共有フォルダ\02 総合政策課\02 財政係\01ﾒｰﾙ\R4\地方財政資料集\20220908[自動無害化]【依頼・929〆切】令和２年度財政状況資料集の作成について（２回目）\ホームページへ掲載するデータ\"/>
    </mc:Choice>
  </mc:AlternateContent>
  <bookViews>
    <workbookView xWindow="0" yWindow="0" windowWidth="15360" windowHeight="7635" firstSheet="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CO34" i="10" s="1"/>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<sst xmlns="http://schemas.openxmlformats.org/spreadsheetml/2006/main" count="1063" uniqueCount="624">
  <si>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</si>
  <si>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</si>
  <si>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</si>
  <si>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</si>
  <si>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</si>
  <si>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</si>
  <si>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</si>
  <si>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</si>
  <si>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</si>
  <si>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</si>
  <si>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</si>
  <si>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</si>
  <si>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</si>
  <si>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</si>
  <si>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</si>
  <si>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</si>
  <si>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</si>
  <si>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</si>
  <si>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</si>
  <si>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</si>
  <si>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</si>
  <si>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</si>
  <si>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</si>
  <si>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</si>
  <si>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</si>
  <si>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</si>
  <si>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</si>
  <si>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</si>
  <si>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</si>
  <si>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</si>
  <si>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</si>
  <si>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</si>
  <si>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</si>
  <si>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</si>
  <si>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</si>
  <si>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</si>
  <si>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</si>
  <si>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</si>
  <si>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</si>
  <si>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</si>
  <si>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</si>
  <si>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</si>
  <si>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</si>
  <si>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</si>
  <si>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</si>
  <si>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</si>
  <si>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</si>
  <si>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</si>
  <si>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</si>
  <si>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</si>
  <si>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</si>
  <si>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</si>
  <si>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</si>
  <si>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</si>
  <si>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</si>
  <si>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</si>
  <si>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</si>
  <si>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</si>
  <si>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</si>
  <si>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</si>
  <si>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</si>
  <si>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</si>
  <si>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</si>
  <si>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</si>
  <si>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</si>
  <si>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</si>
  <si>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</si>
  <si>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</si>
  <si>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</si>
  <si>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</si>
  <si>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</si>
  <si>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</si>
  <si>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</si>
  <si>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</si>
  <si>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</si>
  <si>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</si>
  <si>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</si>
  <si>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</si>
  <si>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</si>
  <si>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</si>
  <si>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</si>
  <si>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</si>
  <si>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</si>
  <si>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</si>
  <si>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</si>
  <si>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</si>
  <si>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</si>
  <si>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</si>
  <si>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</si>
  <si>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</si>
  <si>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</si>
  <si>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</si>
  <si>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</si>
  <si>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</si>
  <si>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</si>
  <si>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</si>
  <si>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</si>
  <si>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</si>
  <si>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厚岸町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</si>
  <si>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</si>
  <si>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</si>
  <si>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</si>
  <si>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</si>
  <si>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</si>
  <si>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</si>
  <si>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</si>
  <si>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</si>
  <si>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</si>
  <si>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</si>
  <si>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</si>
  <si>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</si>
  <si>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</si>
  <si>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</si>
  <si>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</si>
  <si>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</si>
  <si>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</si>
  <si>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</si>
  <si>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</si>
  <si>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</si>
  <si>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</si>
  <si>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</si>
  <si>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</si>
  <si>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</si>
  <si>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</si>
  <si>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</si>
  <si>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</si>
  <si>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</si>
  <si>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</si>
  <si>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</si>
  <si>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</si>
  <si>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</si>
  <si>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</si>
  <si>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</si>
  <si>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</si>
  <si>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</si>
  <si>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</si>
  <si>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</si>
  <si>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</si>
  <si>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</si>
  <si>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</si>
  <si>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</si>
  <si>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</si>
  <si>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</si>
  <si>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</si>
  <si>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</si>
  <si>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</si>
  <si>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</si>
  <si>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</si>
  <si>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</si>
  <si>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</si>
  <si>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</si>
  <si>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</si>
  <si>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</si>
  <si>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</si>
  <si>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</si>
  <si>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</si>
  <si>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</si>
  <si>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</si>
  <si>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</si>
  <si>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</si>
  <si>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</si>
  <si>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</si>
  <si>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</si>
  <si>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</si>
  <si>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</si>
  <si>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</si>
  <si>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</si>
  <si>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</si>
  <si>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</si>
  <si>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</si>
  <si>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</si>
  <si>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</si>
  <si>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</si>
  <si>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</si>
  <si>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</si>
  <si>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</si>
  <si>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</si>
  <si>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</si>
  <si>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</si>
  <si>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</si>
  <si>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</si>
  <si>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</si>
  <si>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</si>
  <si>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</si>
  <si>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</si>
  <si>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</si>
  <si>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</si>
  <si>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</si>
  <si>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</si>
  <si>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</si>
  <si>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</si>
  <si>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</si>
  <si>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</si>
  <si>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</si>
  <si>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</si>
  <si>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</si>
  <si>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</si>
  <si>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</si>
  <si>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</si>
  <si>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</si>
  <si>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</si>
  <si>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</si>
  <si>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</si>
  <si>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</si>
  <si>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</si>
  <si>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</si>
  <si>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</si>
  <si>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</si>
  <si>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</si>
  <si>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</si>
  <si>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</si>
  <si>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</si>
  <si>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</si>
  <si>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</si>
  <si>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</si>
  <si>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北海道厚岸町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</si>
  <si>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</si>
  <si>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</si>
  <si>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</si>
  <si>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</si>
  <si>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</si>
  <si>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</si>
  <si>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</si>
  <si>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</si>
  <si>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</si>
  <si>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</si>
  <si>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</si>
  <si>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</si>
  <si>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</si>
  <si>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</si>
  <si>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</si>
  <si>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</si>
  <si>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</si>
  <si>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</si>
  <si>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</si>
  <si>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</si>
  <si>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</si>
  <si>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</si>
  <si>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</si>
  <si>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</si>
  <si>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</si>
  <si>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</si>
  <si>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</si>
  <si>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</si>
  <si>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</si>
  <si>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</si>
  <si>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</si>
  <si>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</si>
  <si>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</si>
  <si>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</si>
  <si>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</si>
  <si>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</si>
  <si>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</si>
  <si>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</si>
  <si>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</si>
  <si>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</si>
  <si>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</si>
  <si>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</si>
  <si>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</si>
  <si>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</si>
  <si>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</si>
  <si>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</si>
  <si>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</si>
  <si>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</si>
  <si>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</si>
  <si>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</si>
  <si>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</si>
  <si>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</si>
  <si>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</si>
  <si>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</si>
  <si>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</si>
  <si>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</si>
  <si>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</si>
  <si>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</si>
  <si>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</si>
  <si>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</si>
  <si>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</si>
  <si>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</si>
  <si>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</si>
  <si>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</si>
  <si>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</si>
  <si>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</si>
  <si>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</si>
  <si>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</si>
  <si>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</si>
  <si>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</si>
  <si>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</si>
  <si>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</si>
  <si>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</si>
  <si>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</si>
  <si>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</si>
  <si>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</si>
  <si>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</si>
  <si>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</si>
  <si>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</si>
  <si>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</si>
  <si>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</si>
  <si>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</si>
  <si>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</si>
  <si>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</si>
  <si>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</si>
  <si>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</si>
  <si>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</si>
  <si>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</si>
  <si>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</si>
  <si>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</si>
  <si>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</si>
  <si>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</si>
  <si>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</si>
  <si>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</si>
  <si>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</si>
  <si>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</si>
  <si>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</si>
  <si>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</si>
  <si>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</si>
  <si>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</si>
  <si>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</si>
  <si>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</si>
  <si>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</si>
  <si>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</si>
  <si>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</si>
  <si>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</si>
  <si>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</si>
  <si>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</si>
  <si>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</si>
  <si>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</si>
  <si>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</si>
  <si>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</si>
  <si>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</si>
  <si>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</si>
  <si>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</si>
  <si>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</si>
  <si>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</si>
  <si>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</si>
  <si>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</si>
  <si>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</si>
  <si>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</si>
  <si>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</si>
  <si>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</si>
  <si>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</si>
  <si>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</si>
  <si>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</si>
  <si>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</si>
  <si>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</si>
  <si>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</si>
  <si>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</si>
  <si>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</si>
  <si>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</si>
  <si>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</si>
  <si>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</si>
  <si>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</si>
  <si>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</si>
  <si>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</si>
  <si>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</si>
  <si>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</si>
  <si>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</si>
  <si>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</si>
  <si>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</si>
  <si>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</si>
  <si>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</si>
  <si>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</si>
  <si>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</si>
  <si>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</si>
  <si>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</si>
  <si>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</si>
  <si>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</si>
  <si>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</si>
  <si>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</si>
  <si>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</si>
  <si>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</si>
  <si>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北海道厚岸町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</si>
  <si>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</si>
  <si>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</si>
  <si>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</si>
  <si>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</si>
  <si>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</si>
  <si>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</si>
  <si>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</si>
  <si>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</si>
  <si>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</si>
  <si>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</si>
  <si>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</si>
  <si>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</si>
  <si>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</si>
  <si>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</si>
  <si>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</si>
  <si>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</si>
  <si>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</si>
  <si>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</si>
  <si>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</si>
  <si>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</si>
  <si>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</si>
  <si>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</si>
  <si>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</si>
  <si>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</si>
  <si>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</si>
  <si>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</si>
  <si>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</si>
  <si>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</si>
  <si>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</si>
  <si>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</si>
  <si>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</si>
  <si>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</si>
  <si>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</si>
  <si>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</si>
  <si>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</si>
  <si>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</si>
  <si>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</si>
  <si>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介護老人保健施設事業特別会計</t>
    <phoneticPr fontId="5"/>
  </si>
  <si>
    <t>水道事業会計</t>
    <phoneticPr fontId="5"/>
  </si>
  <si>
    <t>法適用企業</t>
    <phoneticPr fontId="5"/>
  </si>
  <si>
    <t>病院事業会計</t>
    <phoneticPr fontId="5"/>
  </si>
  <si>
    <t>-</t>
    <phoneticPr fontId="5"/>
  </si>
  <si>
    <t>法適用企業</t>
    <phoneticPr fontId="5"/>
  </si>
  <si>
    <t>簡易水道事業特別会計</t>
    <phoneticPr fontId="5"/>
  </si>
  <si>
    <t>-</t>
    <phoneticPr fontId="5"/>
  </si>
  <si>
    <t>法非適用企業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</si>
  <si>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</si>
  <si>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</si>
  <si>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</si>
  <si>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</si>
  <si>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</si>
  <si>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</si>
  <si>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</si>
  <si>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</si>
  <si>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</si>
  <si>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</si>
  <si>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</si>
  <si>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</si>
  <si>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</si>
  <si>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</si>
  <si>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</si>
  <si>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</si>
  <si>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</si>
  <si>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</si>
  <si>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</si>
  <si>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</si>
  <si>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</si>
  <si>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</si>
  <si>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</si>
  <si>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</si>
  <si>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</si>
  <si>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</si>
  <si>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</si>
  <si>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</si>
  <si>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</si>
  <si>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</si>
  <si>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</si>
  <si>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</si>
  <si>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</si>
  <si>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</si>
  <si>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</si>
  <si>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</si>
  <si>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</si>
  <si>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</si>
  <si>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</si>
  <si>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</si>
  <si>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</si>
  <si>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</si>
  <si>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</si>
  <si>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</si>
  <si>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</si>
  <si>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</si>
  <si>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</si>
  <si>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</si>
  <si>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</si>
  <si>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</si>
  <si>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</si>
  <si>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</si>
  <si>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</si>
  <si>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</si>
  <si>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</si>
  <si>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</si>
  <si>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</si>
  <si>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</si>
  <si>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</si>
  <si>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</si>
  <si>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</si>
  <si>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</si>
  <si>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</si>
  <si>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</si>
  <si>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</si>
  <si>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</si>
  <si>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</si>
  <si>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</si>
  <si>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</si>
  <si>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</si>
  <si>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</si>
  <si>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</si>
  <si>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</si>
  <si>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</si>
  <si>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</si>
  <si>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</si>
  <si>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</si>
  <si>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</si>
  <si>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</si>
  <si>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</si>
  <si>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</si>
  <si>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</si>
  <si>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</si>
  <si>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</si>
  <si>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</si>
  <si>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</si>
  <si>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</si>
  <si>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</si>
  <si>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</si>
  <si>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</si>
  <si>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</si>
  <si>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</si>
  <si>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</si>
  <si>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</si>
  <si>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</si>
  <si>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</si>
  <si>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</si>
  <si>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</si>
  <si>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</si>
  <si>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</si>
  <si>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</si>
  <si>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</si>
  <si>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</si>
  <si>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</si>
  <si>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</si>
  <si>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</si>
  <si>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</si>
  <si>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</si>
  <si>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</si>
  <si>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</si>
  <si>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</si>
  <si>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</si>
  <si>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</si>
  <si>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</si>
  <si>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</si>
  <si>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</si>
  <si>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</si>
  <si>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</si>
  <si>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</si>
  <si>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</si>
  <si>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</si>
  <si>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</si>
  <si>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</si>
  <si>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</si>
  <si>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</si>
  <si>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</si>
  <si>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</si>
  <si>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</si>
  <si>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</si>
  <si>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</si>
  <si>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</si>
  <si>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</si>
  <si>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</si>
  <si>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</si>
  <si>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</si>
  <si>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</si>
  <si>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</si>
  <si>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</si>
  <si>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</si>
  <si>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</si>
  <si>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</si>
  <si>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</si>
  <si>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</si>
  <si>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</si>
  <si>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</si>
  <si>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</si>
  <si>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</si>
  <si>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</si>
  <si>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</si>
  <si>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</si>
  <si>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</si>
  <si>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</si>
  <si>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</si>
  <si>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</si>
  <si>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</si>
  <si>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</si>
  <si>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</si>
  <si>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</si>
  <si>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</si>
  <si>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</si>
  <si>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</si>
  <si>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</si>
  <si>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4.43</t>
  </si>
  <si>
    <t>▲ 3.57</t>
  </si>
  <si>
    <t>▲ 6.87</t>
  </si>
  <si>
    <t>▲ 7.93</t>
  </si>
  <si>
    <t>▲ 4.75</t>
  </si>
  <si>
    <t>一般会計</t>
  </si>
  <si>
    <t>水道事業会計</t>
  </si>
  <si>
    <t>国民健康保険特別会計</t>
  </si>
  <si>
    <t>介護保険特別会計</t>
  </si>
  <si>
    <t>介護老人保健施設事業特別会計</t>
  </si>
  <si>
    <t>後期高齢者医療特別会計</t>
  </si>
  <si>
    <t>病院事業会計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</si>
  <si>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</si>
  <si>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</si>
  <si>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</si>
  <si>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</si>
  <si>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</si>
  <si>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</si>
  <si>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</si>
  <si>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</si>
  <si>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</si>
  <si>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</si>
  <si>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厚岸味覚ターミナル</t>
    <rPh sb="0" eb="2">
      <t>アッケシ</t>
    </rPh>
    <rPh sb="2" eb="4">
      <t>ミカク</t>
    </rPh>
    <phoneticPr fontId="2"/>
  </si>
  <si>
    <t>釧路広域連合</t>
    <rPh sb="0" eb="2">
      <t>クシロ</t>
    </rPh>
    <rPh sb="2" eb="4">
      <t>コウイキ</t>
    </rPh>
    <rPh sb="4" eb="6">
      <t>レンゴウ</t>
    </rPh>
    <phoneticPr fontId="2"/>
  </si>
  <si>
    <t>釧路公立大学事務組合</t>
    <rPh sb="0" eb="2">
      <t>クシロ</t>
    </rPh>
    <rPh sb="2" eb="4">
      <t>コウリツ</t>
    </rPh>
    <rPh sb="4" eb="6">
      <t>ダイガク</t>
    </rPh>
    <rPh sb="6" eb="8">
      <t>ジム</t>
    </rPh>
    <rPh sb="8" eb="10">
      <t>クミアイ</t>
    </rPh>
    <phoneticPr fontId="2"/>
  </si>
  <si>
    <t>釧路東部消防組合</t>
    <rPh sb="0" eb="2">
      <t>クシロ</t>
    </rPh>
    <rPh sb="2" eb="4">
      <t>トウブ</t>
    </rPh>
    <rPh sb="4" eb="6">
      <t>ショウボウ</t>
    </rPh>
    <rPh sb="6" eb="8">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</si>
  <si>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</si>
  <si>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t>
    <phoneticPr fontId="2"/>
  </si>
  <si>
    <t>地域づくり推進基金</t>
    <rPh sb="0" eb="2">
      <t>チイキ</t>
    </rPh>
    <rPh sb="5" eb="7">
      <t>スイシン</t>
    </rPh>
    <rPh sb="7" eb="9">
      <t>キキン</t>
    </rPh>
    <phoneticPr fontId="5"/>
  </si>
  <si>
    <t>ふるさと納税基金</t>
    <rPh sb="4" eb="6">
      <t>ノウゼイ</t>
    </rPh>
    <rPh sb="6" eb="8">
      <t>キキン</t>
    </rPh>
    <phoneticPr fontId="5"/>
  </si>
  <si>
    <t>防衛調整交付金事業基金</t>
    <rPh sb="0" eb="2">
      <t>ボウエイ</t>
    </rPh>
    <rPh sb="2" eb="4">
      <t>チョウセイ</t>
    </rPh>
    <rPh sb="4" eb="7">
      <t>コウフキン</t>
    </rPh>
    <rPh sb="7" eb="9">
      <t>ジギョウ</t>
    </rPh>
    <rPh sb="9" eb="11">
      <t>キキン</t>
    </rPh>
    <phoneticPr fontId="5"/>
  </si>
  <si>
    <t>環境保全基金</t>
    <rPh sb="0" eb="2">
      <t>カンキョウ</t>
    </rPh>
    <rPh sb="2" eb="4">
      <t>ホゼン</t>
    </rPh>
    <rPh sb="4" eb="6">
      <t>キキン</t>
    </rPh>
    <phoneticPr fontId="5"/>
  </si>
  <si>
    <t>老人福祉基金</t>
    <rPh sb="0" eb="2">
      <t>ロウジン</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</si>
  <si>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</si>
  <si>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</si>
  <si>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</si>
  <si>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値を大幅に上回っているが、有形固定資産減価償却率については4ポイントほど下回っている。当町では一部の有形固定資産の更新については、地方債の発行を財源としているため、将来負担比率の上昇に伴い有形固定資産減価償却率の減少している。
　今後については、大型投資事業の適切な取捨選択による地方債の新規発行の抑制等により、後世への負担を軽減するよう財政の健全化を図る。</t>
    <rPh sb="1" eb="3">
      <t>ショウライ</t>
    </rPh>
    <rPh sb="3" eb="5">
      <t>フタン</t>
    </rPh>
    <rPh sb="5" eb="7">
      <t>ヒリツ</t>
    </rPh>
    <rPh sb="12" eb="14">
      <t>ルイジ</t>
    </rPh>
    <rPh sb="14" eb="16">
      <t>ダンタイ</t>
    </rPh>
    <rPh sb="16" eb="19">
      <t>ヘイキンチ</t>
    </rPh>
    <rPh sb="20" eb="22">
      <t>オオハバ</t>
    </rPh>
    <rPh sb="23" eb="25">
      <t>ウワマワ</t>
    </rPh>
    <rPh sb="31" eb="33">
      <t>ユウケイ</t>
    </rPh>
    <rPh sb="33" eb="37">
      <t>コテイシサン</t>
    </rPh>
    <rPh sb="37" eb="39">
      <t>ゲンカ</t>
    </rPh>
    <rPh sb="39" eb="42">
      <t>ショウキャクリツ</t>
    </rPh>
    <rPh sb="54" eb="56">
      <t>シタマワ</t>
    </rPh>
    <rPh sb="61" eb="63">
      <t>トウチョウ</t>
    </rPh>
    <rPh sb="65" eb="67">
      <t>イチブ</t>
    </rPh>
    <rPh sb="68" eb="70">
      <t>ユウケイ</t>
    </rPh>
    <rPh sb="70" eb="74">
      <t>コテイシサン</t>
    </rPh>
    <rPh sb="75" eb="77">
      <t>コウシン</t>
    </rPh>
    <rPh sb="83" eb="86">
      <t>チホウサイ</t>
    </rPh>
    <rPh sb="87" eb="89">
      <t>ハッコウ</t>
    </rPh>
    <rPh sb="90" eb="92">
      <t>ザイゲン</t>
    </rPh>
    <rPh sb="100" eb="102">
      <t>ショウライ</t>
    </rPh>
    <rPh sb="102" eb="104">
      <t>フタン</t>
    </rPh>
    <rPh sb="104" eb="106">
      <t>ヒリツ</t>
    </rPh>
    <rPh sb="107" eb="109">
      <t>ジョウショウ</t>
    </rPh>
    <rPh sb="110" eb="111">
      <t>トモナ</t>
    </rPh>
    <rPh sb="112" eb="114">
      <t>ユウケイ</t>
    </rPh>
    <rPh sb="114" eb="118">
      <t>コテイシサン</t>
    </rPh>
    <rPh sb="118" eb="120">
      <t>ゲンカ</t>
    </rPh>
    <rPh sb="120" eb="123">
      <t>ショウキャクリツ</t>
    </rPh>
    <rPh sb="124" eb="126">
      <t>ゲンショウ</t>
    </rPh>
    <rPh sb="133" eb="135">
      <t>コンゴ</t>
    </rPh>
    <rPh sb="141" eb="143">
      <t>オオガタ</t>
    </rPh>
    <rPh sb="143" eb="145">
      <t>トウシ</t>
    </rPh>
    <rPh sb="145" eb="147">
      <t>ジギョウ</t>
    </rPh>
    <rPh sb="148" eb="150">
      <t>テキセツ</t>
    </rPh>
    <rPh sb="151" eb="155">
      <t>シュシャセンタク</t>
    </rPh>
    <rPh sb="158" eb="161">
      <t>チホウサイ</t>
    </rPh>
    <rPh sb="162" eb="164">
      <t>シンキ</t>
    </rPh>
    <rPh sb="164" eb="166">
      <t>ハッコウ</t>
    </rPh>
    <rPh sb="167" eb="169">
      <t>ヨクセイ</t>
    </rPh>
    <rPh sb="169" eb="170">
      <t>トウ</t>
    </rPh>
    <rPh sb="174" eb="176">
      <t>コウセイ</t>
    </rPh>
    <rPh sb="178" eb="180">
      <t>フタン</t>
    </rPh>
    <rPh sb="181" eb="183">
      <t>ケイゲン</t>
    </rPh>
    <rPh sb="187" eb="189">
      <t>ザイセイ</t>
    </rPh>
    <rPh sb="190" eb="193">
      <t>ケンゼンカ</t>
    </rPh>
    <rPh sb="194" eb="195">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</si>
  <si>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</si>
  <si>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</si>
  <si>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</si>
  <si>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</si>
  <si>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</si>
  <si>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</si>
  <si>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平成30年度増加傾向にあり、令和２年度においては将来負担比率の数値が上昇している。これは緊急防災・減災事業債が令和２年度まで借入可能となった事により、防災対策事業の拡大に伴う有形固定資産の更新及び当該地方債の借入増によるものである。
　実質公債費比率について、令和２年度においては前年度より減少しているが、これは、普通交付税の増加及び元利償還金の額の減少等によるものである。
　今後は、今まで行っていた地方債の新規発行を元金償還以下とすることを原則とし、縁故債の繰上償還を行うなど地方債残高の減少に努める。</t>
    <rPh sb="1" eb="3">
      <t>ショウライ</t>
    </rPh>
    <rPh sb="3" eb="5">
      <t>フタン</t>
    </rPh>
    <rPh sb="5" eb="7">
      <t>ヒリツ</t>
    </rPh>
    <rPh sb="13" eb="15">
      <t>ヘイセイ</t>
    </rPh>
    <rPh sb="17" eb="18">
      <t>ネン</t>
    </rPh>
    <rPh sb="18" eb="19">
      <t>ド</t>
    </rPh>
    <rPh sb="19" eb="21">
      <t>ゾウカ</t>
    </rPh>
    <rPh sb="21" eb="23">
      <t>ケイコウ</t>
    </rPh>
    <rPh sb="27" eb="29">
      <t>レイワ</t>
    </rPh>
    <rPh sb="37" eb="39">
      <t>ショウライ</t>
    </rPh>
    <rPh sb="39" eb="41">
      <t>フタン</t>
    </rPh>
    <rPh sb="41" eb="43">
      <t>ヒリツ</t>
    </rPh>
    <rPh sb="44" eb="46">
      <t>スウチ</t>
    </rPh>
    <rPh sb="47" eb="49">
      <t>ジョウショウ</t>
    </rPh>
    <rPh sb="57" eb="59">
      <t>キンキュウ</t>
    </rPh>
    <rPh sb="59" eb="61">
      <t>ボウサイ</t>
    </rPh>
    <rPh sb="62" eb="64">
      <t>ゲンサイ</t>
    </rPh>
    <rPh sb="64" eb="67">
      <t>ジギョウサイ</t>
    </rPh>
    <rPh sb="68" eb="70">
      <t>レイワ</t>
    </rPh>
    <rPh sb="71" eb="73">
      <t>ネンド</t>
    </rPh>
    <rPh sb="75" eb="77">
      <t>カリイレ</t>
    </rPh>
    <rPh sb="77" eb="79">
      <t>カノウ</t>
    </rPh>
    <rPh sb="83" eb="84">
      <t>コト</t>
    </rPh>
    <rPh sb="88" eb="90">
      <t>ボウサイ</t>
    </rPh>
    <rPh sb="90" eb="92">
      <t>タイサク</t>
    </rPh>
    <rPh sb="92" eb="94">
      <t>ジギョウ</t>
    </rPh>
    <rPh sb="95" eb="97">
      <t>カクダイ</t>
    </rPh>
    <rPh sb="98" eb="99">
      <t>トモナ</t>
    </rPh>
    <rPh sb="100" eb="102">
      <t>ユウケイ</t>
    </rPh>
    <rPh sb="102" eb="106">
      <t>コテイシサン</t>
    </rPh>
    <rPh sb="107" eb="109">
      <t>コウシン</t>
    </rPh>
    <rPh sb="109" eb="110">
      <t>オヨ</t>
    </rPh>
    <rPh sb="111" eb="113">
      <t>トウガイ</t>
    </rPh>
    <rPh sb="113" eb="116">
      <t>チホウサイ</t>
    </rPh>
    <rPh sb="117" eb="119">
      <t>カリイレ</t>
    </rPh>
    <rPh sb="119" eb="120">
      <t>ゾウ</t>
    </rPh>
    <rPh sb="143" eb="145">
      <t>レイワ</t>
    </rPh>
    <rPh sb="146" eb="148">
      <t>ネンド</t>
    </rPh>
    <rPh sb="153" eb="156">
      <t>ゼンネンド</t>
    </rPh>
    <rPh sb="158" eb="160">
      <t>ゲンショウ</t>
    </rPh>
    <rPh sb="170" eb="172">
      <t>フツウ</t>
    </rPh>
    <rPh sb="172" eb="175">
      <t>コウフゼイ</t>
    </rPh>
    <rPh sb="176" eb="178">
      <t>ゾウカ</t>
    </rPh>
    <rPh sb="178" eb="179">
      <t>オヨ</t>
    </rPh>
    <rPh sb="180" eb="182">
      <t>ガンリ</t>
    </rPh>
    <rPh sb="182" eb="185">
      <t>ショウカンキン</t>
    </rPh>
    <rPh sb="186" eb="187">
      <t>ガク</t>
    </rPh>
    <rPh sb="188" eb="190">
      <t>ゲンショウ</t>
    </rPh>
    <rPh sb="190" eb="191">
      <t>トウ</t>
    </rPh>
    <rPh sb="202" eb="204">
      <t>コンゴ</t>
    </rPh>
    <rPh sb="206" eb="207">
      <t>イマ</t>
    </rPh>
    <rPh sb="209" eb="210">
      <t>オコナ</t>
    </rPh>
    <rPh sb="214" eb="217">
      <t>チホウサイ</t>
    </rPh>
    <rPh sb="218" eb="220">
      <t>シンキ</t>
    </rPh>
    <rPh sb="220" eb="222">
      <t>ハッコウ</t>
    </rPh>
    <rPh sb="223" eb="229">
      <t>ガンキンショウカンイカ</t>
    </rPh>
    <rPh sb="235" eb="237">
      <t>ゲンソク</t>
    </rPh>
    <rPh sb="240" eb="243">
      <t>エンコサイ</t>
    </rPh>
    <rPh sb="244" eb="246">
      <t>クリアゲ</t>
    </rPh>
    <rPh sb="246" eb="248">
      <t>ショウカン</t>
    </rPh>
    <rPh sb="249" eb="250">
      <t>オコナ</t>
    </rPh>
    <rPh sb="253" eb="256">
      <t>チホウサイ</t>
    </rPh>
    <rPh sb="256" eb="258">
      <t>ザンダカ</t>
    </rPh>
    <rPh sb="259" eb="261">
      <t>ゲンショウ</t>
    </rPh>
    <rPh sb="262" eb="26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</si>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</sst>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E8E7-48C5-87E4-91AB2E1442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396493</c:v>
                </c:pt>
                <c:pt idx="1">
                  <c:v>245701</c:v>
                </c:pt>
                <c:pt idx="2">
                  <c:v>258746</c:v>
                </c:pt>
                <c:pt idx="3">
                  <c:v>472497</c:v>
                </c:pt>
                <c:pt idx="4">
                  <c:v>335633</c:v>
                </c:pt>
              </c:numCache>
            </c:numRef>
          </c:val>
          <c:smooth val="0"/>
          <c:extLst>
            <c:ext xmlns:c16="http://schemas.microsoft.com/office/drawing/2014/chart" uri="{C3380CC4-5D6E-409C-BE32-E72D297353CC}">
              <c16:uniqueId val="{00000001-E8E7-48C5-87E4-91AB2E1442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8.5299999999999994</c:v>
                </c:pt>
                <c:pt idx="1">
                  <c:v>10.64</c:v>
                </c:pt>
                <c:pt idx="2">
                  <c:v>9.68</c:v>
                </c:pt>
                <c:pt idx="3">
                  <c:v>8.1300000000000008</c:v>
                </c:pt>
                <c:pt idx="4">
                  <c:v>8.9700000000000006</c:v>
                </c:pt>
              </c:numCache>
            </c:numRef>
          </c:val>
          <c:extLst>
            <c:ext xmlns:c16="http://schemas.microsoft.com/office/drawing/2014/chart" uri="{C3380CC4-5D6E-409C-BE32-E72D297353CC}">
              <c16:uniqueId val="{00000000-5C8D-4A7E-8D49-424D1A1E5D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12.01</c:v>
                </c:pt>
                <c:pt idx="1">
                  <c:v>11.09</c:v>
                </c:pt>
                <c:pt idx="2">
                  <c:v>11.25</c:v>
                </c:pt>
                <c:pt idx="3">
                  <c:v>10.48</c:v>
                </c:pt>
                <c:pt idx="4">
                  <c:v>7.9</c:v>
                </c:pt>
              </c:numCache>
            </c:numRef>
          </c:val>
          <c:extLst>
            <c:ext xmlns:c16="http://schemas.microsoft.com/office/drawing/2014/chart" uri="{C3380CC4-5D6E-409C-BE32-E72D297353CC}">
              <c16:uniqueId val="{00000001-5C8D-4A7E-8D49-424D1A1E5D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-4.43</c:v>
                </c:pt>
                <c:pt idx="1">
                  <c:v>-3.57</c:v>
                </c:pt>
                <c:pt idx="2">
                  <c:v>-6.87</c:v>
                </c:pt>
                <c:pt idx="3">
                  <c:v>-7.93</c:v>
                </c:pt>
                <c:pt idx="4">
                  <c:v>-4.75</c:v>
                </c:pt>
              </c:numCache>
            </c:numRef>
          </c:val>
          <c:smooth val="0"/>
          <c:extLst>
            <c:ext xmlns:c16="http://schemas.microsoft.com/office/drawing/2014/chart" uri="{C3380CC4-5D6E-409C-BE32-E72D297353CC}">
              <c16:uniqueId val="{00000002-5C8D-4A7E-8D49-424D1A1E5D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0F2-4AAC-B3D0-08400D746B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F2-4AAC-B3D0-08400D746BC3}"/>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0F2-4AAC-B3D0-08400D746BC3}"/>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0.49</c:v>
                </c:pt>
                <c:pt idx="2">
                  <c:v>#N/A</c:v>
                </c:pt>
                <c:pt idx="3">
                  <c:v>0</c:v>
                </c:pt>
                <c:pt idx="4">
                  <c:v>#N/A</c:v>
                </c:pt>
                <c:pt idx="5">
                  <c:v>0.33</c:v>
                </c:pt>
                <c:pt idx="6">
                  <c:v>#N/A</c:v>
                </c:pt>
                <c:pt idx="7">
                  <c:v>0</c:v>
                </c:pt>
                <c:pt idx="8">
                  <c:v>#N/A</c:v>
                </c:pt>
                <c:pt idx="9">
                  <c:v>0</c:v>
                </c:pt>
              </c:numCache>
            </c:numRef>
          </c:val>
          <c:extLst>
            <c:ext xmlns:c16="http://schemas.microsoft.com/office/drawing/2014/chart" uri="{C3380CC4-5D6E-409C-BE32-E72D297353CC}">
              <c16:uniqueId val="{00000003-50F2-4AAC-B3D0-08400D746BC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50F2-4AAC-B3D0-08400D746BC3}"/>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0.47</c:v>
                </c:pt>
                <c:pt idx="2">
                  <c:v>#N/A</c:v>
                </c:pt>
                <c:pt idx="3">
                  <c:v>0.04</c:v>
                </c:pt>
                <c:pt idx="4">
                  <c:v>#N/A</c:v>
                </c:pt>
                <c:pt idx="5">
                  <c:v>0.1</c:v>
                </c:pt>
                <c:pt idx="6">
                  <c:v>#N/A</c:v>
                </c:pt>
                <c:pt idx="7">
                  <c:v>0.04</c:v>
                </c:pt>
                <c:pt idx="8">
                  <c:v>#N/A</c:v>
                </c:pt>
                <c:pt idx="9">
                  <c:v>7.0000000000000007E-2</c:v>
                </c:pt>
              </c:numCache>
            </c:numRef>
          </c:val>
          <c:extLst>
            <c:ext xmlns:c16="http://schemas.microsoft.com/office/drawing/2014/chart" uri="{C3380CC4-5D6E-409C-BE32-E72D297353CC}">
              <c16:uniqueId val="{00000005-50F2-4AAC-B3D0-08400D746BC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0.69</c:v>
                </c:pt>
                <c:pt idx="2">
                  <c:v>#N/A</c:v>
                </c:pt>
                <c:pt idx="3">
                  <c:v>0.69</c:v>
                </c:pt>
                <c:pt idx="4">
                  <c:v>#N/A</c:v>
                </c:pt>
                <c:pt idx="5">
                  <c:v>0.64</c:v>
                </c:pt>
                <c:pt idx="6">
                  <c:v>#N/A</c:v>
                </c:pt>
                <c:pt idx="7">
                  <c:v>0</c:v>
                </c:pt>
                <c:pt idx="8">
                  <c:v>#N/A</c:v>
                </c:pt>
                <c:pt idx="9">
                  <c:v>0.69</c:v>
                </c:pt>
              </c:numCache>
            </c:numRef>
          </c:val>
          <c:extLst>
            <c:ext xmlns:c16="http://schemas.microsoft.com/office/drawing/2014/chart" uri="{C3380CC4-5D6E-409C-BE32-E72D297353CC}">
              <c16:uniqueId val="{00000006-50F2-4AAC-B3D0-08400D746BC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0.21</c:v>
                </c:pt>
                <c:pt idx="2">
                  <c:v>#N/A</c:v>
                </c:pt>
                <c:pt idx="3">
                  <c:v>0.09</c:v>
                </c:pt>
                <c:pt idx="4">
                  <c:v>#N/A</c:v>
                </c:pt>
                <c:pt idx="5">
                  <c:v>0.38</c:v>
                </c:pt>
                <c:pt idx="6">
                  <c:v>#N/A</c:v>
                </c:pt>
                <c:pt idx="7">
                  <c:v>0.34</c:v>
                </c:pt>
                <c:pt idx="8">
                  <c:v>#N/A</c:v>
                </c:pt>
                <c:pt idx="9">
                  <c:v>0.86</c:v>
                </c:pt>
              </c:numCache>
            </c:numRef>
          </c:val>
          <c:extLst>
            <c:ext xmlns:c16="http://schemas.microsoft.com/office/drawing/2014/chart" uri="{C3380CC4-5D6E-409C-BE32-E72D297353CC}">
              <c16:uniqueId val="{00000007-50F2-4AAC-B3D0-08400D746BC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4.33</c:v>
                </c:pt>
                <c:pt idx="2">
                  <c:v>#N/A</c:v>
                </c:pt>
                <c:pt idx="3">
                  <c:v>4.57</c:v>
                </c:pt>
                <c:pt idx="4">
                  <c:v>#N/A</c:v>
                </c:pt>
                <c:pt idx="5">
                  <c:v>4.75</c:v>
                </c:pt>
                <c:pt idx="6">
                  <c:v>#N/A</c:v>
                </c:pt>
                <c:pt idx="7">
                  <c:v>4.0999999999999996</c:v>
                </c:pt>
                <c:pt idx="8">
                  <c:v>#N/A</c:v>
                </c:pt>
                <c:pt idx="9">
                  <c:v>3.81</c:v>
                </c:pt>
              </c:numCache>
            </c:numRef>
          </c:val>
          <c:extLst>
            <c:ext xmlns:c16="http://schemas.microsoft.com/office/drawing/2014/chart" uri="{C3380CC4-5D6E-409C-BE32-E72D297353CC}">
              <c16:uniqueId val="{00000008-50F2-4AAC-B3D0-08400D746B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8.5299999999999994</c:v>
                </c:pt>
                <c:pt idx="2">
                  <c:v>#N/A</c:v>
                </c:pt>
                <c:pt idx="3">
                  <c:v>10.63</c:v>
                </c:pt>
                <c:pt idx="4">
                  <c:v>#N/A</c:v>
                </c:pt>
                <c:pt idx="5">
                  <c:v>9.67</c:v>
                </c:pt>
                <c:pt idx="6">
                  <c:v>#N/A</c:v>
                </c:pt>
                <c:pt idx="7">
                  <c:v>8.1199999999999992</c:v>
                </c:pt>
                <c:pt idx="8">
                  <c:v>#N/A</c:v>
                </c:pt>
                <c:pt idx="9">
                  <c:v>8.9700000000000006</c:v>
                </c:pt>
              </c:numCache>
            </c:numRef>
          </c:val>
          <c:extLst>
            <c:ext xmlns:c16="http://schemas.microsoft.com/office/drawing/2014/chart" uri="{C3380CC4-5D6E-409C-BE32-E72D297353CC}">
              <c16:uniqueId val="{00000009-50F2-4AAC-B3D0-08400D746B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1002</c:v>
                </c:pt>
                <c:pt idx="5">
                  <c:v>1048</c:v>
                </c:pt>
                <c:pt idx="8">
                  <c:v>1040</c:v>
                </c:pt>
                <c:pt idx="11">
                  <c:v>1008</c:v>
                </c:pt>
                <c:pt idx="14">
                  <c:v>1058</c:v>
                </c:pt>
              </c:numCache>
            </c:numRef>
          </c:val>
          <c:extLst>
            <c:ext xmlns:c16="http://schemas.microsoft.com/office/drawing/2014/chart" uri="{C3380CC4-5D6E-409C-BE32-E72D297353CC}">
              <c16:uniqueId val="{00000000-1007-4C76-952F-CE9C51804B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07-4C76-952F-CE9C51804B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36</c:v>
                </c:pt>
                <c:pt idx="3">
                  <c:v>33</c:v>
                </c:pt>
                <c:pt idx="6">
                  <c:v>35</c:v>
                </c:pt>
                <c:pt idx="9">
                  <c:v>32</c:v>
                </c:pt>
                <c:pt idx="12">
                  <c:v>37</c:v>
                </c:pt>
              </c:numCache>
            </c:numRef>
          </c:val>
          <c:extLst>
            <c:ext xmlns:c16="http://schemas.microsoft.com/office/drawing/2014/chart" uri="{C3380CC4-5D6E-409C-BE32-E72D297353CC}">
              <c16:uniqueId val="{00000002-1007-4C76-952F-CE9C51804B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13</c:v>
                </c:pt>
                <c:pt idx="6">
                  <c:v>15</c:v>
                </c:pt>
                <c:pt idx="9">
                  <c:v>21</c:v>
                </c:pt>
                <c:pt idx="12">
                  <c:v>78</c:v>
                </c:pt>
              </c:numCache>
            </c:numRef>
          </c:val>
          <c:extLst>
            <c:ext xmlns:c16="http://schemas.microsoft.com/office/drawing/2014/chart" uri="{C3380CC4-5D6E-409C-BE32-E72D297353CC}">
              <c16:uniqueId val="{00000003-1007-4C76-952F-CE9C51804B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451</c:v>
                </c:pt>
                <c:pt idx="3">
                  <c:v>463</c:v>
                </c:pt>
                <c:pt idx="6">
                  <c:v>464</c:v>
                </c:pt>
                <c:pt idx="9">
                  <c:v>410</c:v>
                </c:pt>
                <c:pt idx="12">
                  <c:v>414</c:v>
                </c:pt>
              </c:numCache>
            </c:numRef>
          </c:val>
          <c:extLst>
            <c:ext xmlns:c16="http://schemas.microsoft.com/office/drawing/2014/chart" uri="{C3380CC4-5D6E-409C-BE32-E72D297353CC}">
              <c16:uniqueId val="{00000004-1007-4C76-952F-CE9C51804B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07-4C76-952F-CE9C51804B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07-4C76-952F-CE9C51804B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1047</c:v>
                </c:pt>
                <c:pt idx="3">
                  <c:v>1068</c:v>
                </c:pt>
                <c:pt idx="6">
                  <c:v>1055</c:v>
                </c:pt>
                <c:pt idx="9">
                  <c:v>1052</c:v>
                </c:pt>
                <c:pt idx="12">
                  <c:v>1037</c:v>
                </c:pt>
              </c:numCache>
            </c:numRef>
          </c:val>
          <c:extLst>
            <c:ext xmlns:c16="http://schemas.microsoft.com/office/drawing/2014/chart" uri="{C3380CC4-5D6E-409C-BE32-E72D297353CC}">
              <c16:uniqueId val="{00000007-1007-4C76-952F-CE9C51804B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533</c:v>
                </c:pt>
                <c:pt idx="2">
                  <c:v>#N/A</c:v>
                </c:pt>
                <c:pt idx="3">
                  <c:v>#N/A</c:v>
                </c:pt>
                <c:pt idx="4">
                  <c:v>529</c:v>
                </c:pt>
                <c:pt idx="5">
                  <c:v>#N/A</c:v>
                </c:pt>
                <c:pt idx="6">
                  <c:v>#N/A</c:v>
                </c:pt>
                <c:pt idx="7">
                  <c:v>529</c:v>
                </c:pt>
                <c:pt idx="8">
                  <c:v>#N/A</c:v>
                </c:pt>
                <c:pt idx="9">
                  <c:v>#N/A</c:v>
                </c:pt>
                <c:pt idx="10">
                  <c:v>507</c:v>
                </c:pt>
                <c:pt idx="11">
                  <c:v>#N/A</c:v>
                </c:pt>
                <c:pt idx="12">
                  <c:v>#N/A</c:v>
                </c:pt>
                <c:pt idx="13">
                  <c:v>508</c:v>
                </c:pt>
                <c:pt idx="14">
                  <c:v>#N/A</c:v>
                </c:pt>
              </c:numCache>
            </c:numRef>
          </c:val>
          <c:smooth val="0"/>
          <c:extLst>
            <c:ext xmlns:c16="http://schemas.microsoft.com/office/drawing/2014/chart" uri="{C3380CC4-5D6E-409C-BE32-E72D297353CC}">
              <c16:uniqueId val="{00000008-1007-4C76-952F-CE9C51804B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9213</c:v>
                </c:pt>
                <c:pt idx="5">
                  <c:v>9497</c:v>
                </c:pt>
                <c:pt idx="8">
                  <c:v>9636</c:v>
                </c:pt>
                <c:pt idx="11">
                  <c:v>10930</c:v>
                </c:pt>
                <c:pt idx="14">
                  <c:v>11587</c:v>
                </c:pt>
              </c:numCache>
            </c:numRef>
          </c:val>
          <c:extLst>
            <c:ext xmlns:c16="http://schemas.microsoft.com/office/drawing/2014/chart" uri="{C3380CC4-5D6E-409C-BE32-E72D297353CC}">
              <c16:uniqueId val="{00000000-793C-48D4-8085-89CEB746C3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1711</c:v>
                </c:pt>
                <c:pt idx="5">
                  <c:v>1685</c:v>
                </c:pt>
                <c:pt idx="8">
                  <c:v>1631</c:v>
                </c:pt>
                <c:pt idx="11">
                  <c:v>1637</c:v>
                </c:pt>
                <c:pt idx="14">
                  <c:v>1522</c:v>
                </c:pt>
              </c:numCache>
            </c:numRef>
          </c:val>
          <c:extLst>
            <c:ext xmlns:c16="http://schemas.microsoft.com/office/drawing/2014/chart" uri="{C3380CC4-5D6E-409C-BE32-E72D297353CC}">
              <c16:uniqueId val="{00000001-793C-48D4-8085-89CEB746C3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1969</c:v>
                </c:pt>
                <c:pt idx="5">
                  <c:v>1997</c:v>
                </c:pt>
                <c:pt idx="8">
                  <c:v>1941</c:v>
                </c:pt>
                <c:pt idx="11">
                  <c:v>1882</c:v>
                </c:pt>
                <c:pt idx="14">
                  <c:v>1791</c:v>
                </c:pt>
              </c:numCache>
            </c:numRef>
          </c:val>
          <c:extLst>
            <c:ext xmlns:c16="http://schemas.microsoft.com/office/drawing/2014/chart" uri="{C3380CC4-5D6E-409C-BE32-E72D297353CC}">
              <c16:uniqueId val="{00000002-793C-48D4-8085-89CEB746C3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3C-48D4-8085-89CEB746C3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3C-48D4-8085-89CEB746C3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3C-48D4-8085-89CEB746C3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977</c:v>
                </c:pt>
                <c:pt idx="3">
                  <c:v>931</c:v>
                </c:pt>
                <c:pt idx="6">
                  <c:v>793</c:v>
                </c:pt>
                <c:pt idx="9">
                  <c:v>797</c:v>
                </c:pt>
                <c:pt idx="12">
                  <c:v>826</c:v>
                </c:pt>
              </c:numCache>
            </c:numRef>
          </c:val>
          <c:extLst>
            <c:ext xmlns:c16="http://schemas.microsoft.com/office/drawing/2014/chart" uri="{C3380CC4-5D6E-409C-BE32-E72D297353CC}">
              <c16:uniqueId val="{00000006-793C-48D4-8085-89CEB746C3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826</c:v>
                </c:pt>
                <c:pt idx="3">
                  <c:v>1655</c:v>
                </c:pt>
                <c:pt idx="6">
                  <c:v>1651</c:v>
                </c:pt>
                <c:pt idx="9">
                  <c:v>1735</c:v>
                </c:pt>
                <c:pt idx="12">
                  <c:v>1956</c:v>
                </c:pt>
              </c:numCache>
            </c:numRef>
          </c:val>
          <c:extLst>
            <c:ext xmlns:c16="http://schemas.microsoft.com/office/drawing/2014/chart" uri="{C3380CC4-5D6E-409C-BE32-E72D297353CC}">
              <c16:uniqueId val="{00000007-793C-48D4-8085-89CEB746C3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4162</c:v>
                </c:pt>
                <c:pt idx="3">
                  <c:v>3998</c:v>
                </c:pt>
                <c:pt idx="6">
                  <c:v>3802</c:v>
                </c:pt>
                <c:pt idx="9">
                  <c:v>3525</c:v>
                </c:pt>
                <c:pt idx="12">
                  <c:v>3329</c:v>
                </c:pt>
              </c:numCache>
            </c:numRef>
          </c:val>
          <c:extLst>
            <c:ext xmlns:c16="http://schemas.microsoft.com/office/drawing/2014/chart" uri="{C3380CC4-5D6E-409C-BE32-E72D297353CC}">
              <c16:uniqueId val="{00000008-793C-48D4-8085-89CEB746C3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206</c:v>
                </c:pt>
                <c:pt idx="3">
                  <c:v>180</c:v>
                </c:pt>
                <c:pt idx="6">
                  <c:v>155</c:v>
                </c:pt>
                <c:pt idx="9">
                  <c:v>134</c:v>
                </c:pt>
                <c:pt idx="12">
                  <c:v>144</c:v>
                </c:pt>
              </c:numCache>
            </c:numRef>
          </c:val>
          <c:extLst>
            <c:ext xmlns:c16="http://schemas.microsoft.com/office/drawing/2014/chart" uri="{C3380CC4-5D6E-409C-BE32-E72D297353CC}">
              <c16:uniqueId val="{00000009-793C-48D4-8085-89CEB746C3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9558</c:v>
                </c:pt>
                <c:pt idx="3">
                  <c:v>9269</c:v>
                </c:pt>
                <c:pt idx="6">
                  <c:v>9501</c:v>
                </c:pt>
                <c:pt idx="9">
                  <c:v>11270</c:v>
                </c:pt>
                <c:pt idx="12">
                  <c:v>12158</c:v>
                </c:pt>
              </c:numCache>
            </c:numRef>
          </c:val>
          <c:extLst>
            <c:ext xmlns:c16="http://schemas.microsoft.com/office/drawing/2014/chart" uri="{C3380CC4-5D6E-409C-BE32-E72D297353CC}">
              <c16:uniqueId val="{0000000A-793C-48D4-8085-89CEB746C3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2835</c:v>
                </c:pt>
                <c:pt idx="2">
                  <c:v>#N/A</c:v>
                </c:pt>
                <c:pt idx="3">
                  <c:v>#N/A</c:v>
                </c:pt>
                <c:pt idx="4">
                  <c:v>2854</c:v>
                </c:pt>
                <c:pt idx="5">
                  <c:v>#N/A</c:v>
                </c:pt>
                <c:pt idx="6">
                  <c:v>#N/A</c:v>
                </c:pt>
                <c:pt idx="7">
                  <c:v>2695</c:v>
                </c:pt>
                <c:pt idx="8">
                  <c:v>#N/A</c:v>
                </c:pt>
                <c:pt idx="9">
                  <c:v>#N/A</c:v>
                </c:pt>
                <c:pt idx="10">
                  <c:v>3013</c:v>
                </c:pt>
                <c:pt idx="11">
                  <c:v>#N/A</c:v>
                </c:pt>
                <c:pt idx="12">
                  <c:v>#N/A</c:v>
                </c:pt>
                <c:pt idx="13">
                  <c:v>3512</c:v>
                </c:pt>
                <c:pt idx="14">
                  <c:v>#N/A</c:v>
                </c:pt>
              </c:numCache>
            </c:numRef>
          </c:val>
          <c:smooth val="0"/>
          <c:extLst>
            <c:ext xmlns:c16="http://schemas.microsoft.com/office/drawing/2014/chart" uri="{C3380CC4-5D6E-409C-BE32-E72D297353CC}">
              <c16:uniqueId val="{0000000B-793C-48D4-8085-89CEB746C3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587</c:v>
                </c:pt>
                <c:pt idx="1">
                  <c:v>537</c:v>
                </c:pt>
                <c:pt idx="2">
                  <c:v>425</c:v>
                </c:pt>
              </c:numCache>
            </c:numRef>
          </c:val>
          <c:extLst>
            <c:ext xmlns:c16="http://schemas.microsoft.com/office/drawing/2014/chart" uri="{C3380CC4-5D6E-409C-BE32-E72D297353CC}">
              <c16:uniqueId val="{00000000-F702-49C2-8A70-EC383BCCEC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600</c:v>
                </c:pt>
                <c:pt idx="1">
                  <c:v>609</c:v>
                </c:pt>
                <c:pt idx="2">
                  <c:v>518</c:v>
                </c:pt>
              </c:numCache>
            </c:numRef>
          </c:val>
          <c:extLst>
            <c:ext xmlns:c16="http://schemas.microsoft.com/office/drawing/2014/chart" uri="{C3380CC4-5D6E-409C-BE32-E72D297353CC}">
              <c16:uniqueId val="{00000001-F702-49C2-8A70-EC383BCCEC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572</c:v>
                </c:pt>
                <c:pt idx="1">
                  <c:v>555</c:v>
                </c:pt>
                <c:pt idx="2">
                  <c:v>699</c:v>
                </c:pt>
              </c:numCache>
            </c:numRef>
          </c:val>
          <c:extLst>
            <c:ext xmlns:c16="http://schemas.microsoft.com/office/drawing/2014/chart" uri="{C3380CC4-5D6E-409C-BE32-E72D297353CC}">
              <c16:uniqueId val="{00000002-F702-49C2-8A70-EC383BCCEC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{342A0EBC-5B5E-4006-B1CA-E4BFFB2CCED1}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903-4D97-8F28-87A7E39A13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{E604ACC1-F0AC-4B7B-86C0-E58E84DCF33E}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03-4D97-8F28-87A7E39A13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{F6E9E7DE-AF4F-48D8-8361-253431C79DD6}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03-4D97-8F28-87A7E39A13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{488366D2-2D43-42FE-BE68-8D42885B30BC}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03-4D97-8F28-87A7E39A13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{6705F3B4-40C6-4148-A145-6709B532C5C0}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03-4D97-8F28-87A7E39A13F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{64D41767-1F11-424B-98F8-4A318B2C4FFE}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903-4D97-8F28-87A7E39A13F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{45BCEFB9-5245-478C-9752-8A7EA6C8E699}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903-4D97-8F28-87A7E39A13F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{F39EE077-3123-4AED-B1EB-05A92B17E45D}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903-4D97-8F28-87A7E39A13F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{6FC5BA01-1DEF-4E12-9328-1019335C9503}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903-4D97-8F28-87A7E39A13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19.8</c:v>
                </c:pt>
                <c:pt idx="8">
                  <c:v>51.8</c:v>
                </c:pt>
                <c:pt idx="16">
                  <c:v>48.4</c:v>
                </c:pt>
                <c:pt idx="24">
                  <c:v>52.7</c:v>
                </c:pt>
                <c:pt idx="32">
                  <c:v>59.7</c:v>
                </c:pt>
              </c:numCache>
            </c:numRef>
          </c:xVal>
          <c:yVal>
            <c:numRef>
              <c:f>公会計指標分析・財政指標組合せ分析表!$BP$51:$DC$51</c:f>
              <c:numCache>
                <c:formatCode>#,##0.0;"▲ "#,##0.0</c:formatCode>
                <c:ptCount val="40"/>
                <c:pt idx="0">
                  <c:v>64.599999999999994</c:v>
                </c:pt>
                <c:pt idx="8">
                  <c:v>65.900000000000006</c:v>
                </c:pt>
                <c:pt idx="16">
                  <c:v>63.3</c:v>
                </c:pt>
                <c:pt idx="24">
                  <c:v>71.8</c:v>
                </c:pt>
                <c:pt idx="32">
                  <c:v>79.599999999999994</c:v>
                </c:pt>
              </c:numCache>
            </c:numRef>
          </c:yVal>
          <c:smooth val="0"/>
          <c:extLst>
            <c:ext xmlns:c16="http://schemas.microsoft.com/office/drawing/2014/chart" uri="{C3380CC4-5D6E-409C-BE32-E72D297353CC}">
              <c16:uniqueId val="{00000009-4903-4D97-8F28-87A7E39A13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{5B894C35-DA88-4F23-98A1-0274102B28D2}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903-4D97-8F28-87A7E39A13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{84C50806-F978-49D9-A152-ACCF442D8991}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03-4D97-8F28-87A7E39A13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{A301032C-FDDA-40EE-9D0B-55DEEED43F09}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03-4D97-8F28-87A7E39A13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{92FFAFF1-A02C-411F-89B5-6122BBE60C2D}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03-4D97-8F28-87A7E39A13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{F1ED0341-C334-448E-9EAA-9766A7BC973F}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03-4D97-8F28-87A7E39A13FD}"/>
                </c:ext>
              </c:extLst>
            </c:dLbl>
            <c:dLbl>
              <c:idx val="8"/>
              <c:layout>
                <c:manualLayout>
                  <c:x val="-3.207399578829403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{C676E1C9-1798-4002-B300-11D8F2BB484A}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903-4D97-8F28-87A7E39A13FD}"/>
                </c:ext>
              </c:extLst>
            </c:dLbl>
            <c:dLbl>
              <c:idx val="16"/>
              <c:layout>
                <c:manualLayout>
                  <c:x val="-3.2216405150850502E-2"/>
                  <c:y val="-8.436376915537831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{77D4FA30-B584-4BAA-9283-A4A8F6156C62}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903-4D97-8F28-87A7E39A13FD}"/>
                </c:ext>
              </c:extLst>
            </c:dLbl>
            <c:dLbl>
              <c:idx val="24"/>
              <c:layout>
                <c:manualLayout>
                  <c:x val="-3.2015750650234161E-2"/>
                  <c:y val="-4.51143150563520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{60A2DDED-D6CA-44CC-8DC7-91D865E16190}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903-4D97-8F28-87A7E39A13F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{D593DD9A-6E50-404B-A74C-2610BD3D6A0F}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903-4D97-8F28-87A7E39A13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903-4D97-8F28-87A7E39A13FD}"/>
            </c:ext>
          </c:extLst>
        </c:ser>
        <c:dLbls>
          <c:showLegendKey val="0"/>
          <c:showVal val="1"/>
          <c:showCatName val="0"/>
          <c:showSerName val="0"/>
          <c:showPercent val="0"/>
          <c:showBubbleSize val="0"/>
        </c:dLbls>
        <c:axId val="46179840"/>
        <c:axId val="46181760"/>
      </c:scatterChart>
      <c:valAx>
        <c:axId val="46179840"/>
        <c:scaling>
          <c:orientation val="maxMin"/>
          <c:max val="70"/>
          <c:min val="1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281361136382466E-2"/>
                  <c:y val="-4.8679813166181134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{02EF8E15-02DB-44C2-9827-328F6A48A0BB}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09B-4C38-8113-80915FB1F6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{93231978-7AC7-43F1-B3ED-F195DC59F947}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9B-4C38-8113-80915FB1F6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{DC93E2AA-8251-4827-A1B1-E191DF222CAA}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9B-4C38-8113-80915FB1F6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{FAF85E32-5B3B-4E3C-9F5C-C814630F82F0}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9B-4C38-8113-80915FB1F6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{D11965A5-A16D-4936-BFAA-B277F2A249B8}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9B-4C38-8113-80915FB1F65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{3FA16992-ECF5-43D7-9372-B37BC0707109}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09B-4C38-8113-80915FB1F651}"/>
                </c:ext>
              </c:extLst>
            </c:dLbl>
            <c:dLbl>
              <c:idx val="16"/>
              <c:layout>
                <c:manualLayout>
                  <c:x val="-3.6684985503450687E-2"/>
                  <c:y val="-7.673331246442410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{784F14AC-5D4F-43AE-8F78-47618DFB7165}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09B-4C38-8113-80915FB1F651}"/>
                </c:ext>
              </c:extLst>
            </c:dLbl>
            <c:dLbl>
              <c:idx val="24"/>
              <c:layout>
                <c:manualLayout>
                  <c:x val="-3.400005111699244E-2"/>
                  <c:y val="-6.183647314520719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{5162418E-872F-4A33-A9F1-23CA01A02EEB}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09B-4C38-8113-80915FB1F65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{D701DAF0-6C71-400B-B8D9-9C36689DDD1B}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09B-4C38-8113-80915FB1F6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11.8</c:v>
                </c:pt>
                <c:pt idx="16">
                  <c:v>12.2</c:v>
                </c:pt>
                <c:pt idx="24">
                  <c:v>12.2</c:v>
                </c:pt>
                <c:pt idx="32">
                  <c:v>11.9</c:v>
                </c:pt>
              </c:numCache>
            </c:numRef>
          </c:xVal>
          <c:yVal>
            <c:numRef>
              <c:f>公会計指標分析・財政指標組合せ分析表!$BP$73:$DC$73</c:f>
              <c:numCache>
                <c:formatCode>#,##0.0;"▲ "#,##0.0</c:formatCode>
                <c:ptCount val="40"/>
                <c:pt idx="0">
                  <c:v>64.599999999999994</c:v>
                </c:pt>
                <c:pt idx="8">
                  <c:v>65.900000000000006</c:v>
                </c:pt>
                <c:pt idx="16">
                  <c:v>63.3</c:v>
                </c:pt>
                <c:pt idx="24">
                  <c:v>71.8</c:v>
                </c:pt>
                <c:pt idx="32">
                  <c:v>79.599999999999994</c:v>
                </c:pt>
              </c:numCache>
            </c:numRef>
          </c:yVal>
          <c:smooth val="0"/>
          <c:extLst>
            <c:ext xmlns:c16="http://schemas.microsoft.com/office/drawing/2014/chart" uri="{C3380CC4-5D6E-409C-BE32-E72D297353CC}">
              <c16:uniqueId val="{00000009-209B-4C38-8113-80915FB1F6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01101440023234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{5D29A876-2508-4B58-A0AD-B63E8C09DED4}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09B-4C38-8113-80915FB1F6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{18B2BF53-9B55-4FFC-963C-7B6E7F0DFE57}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9B-4C38-8113-80915FB1F6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{7818AA59-C118-462D-B910-F83A464515C0}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9B-4C38-8113-80915FB1F6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{8B70DCDD-622F-417F-8E09-69A55089E177}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9B-4C38-8113-80915FB1F6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{9D242574-3A3F-437E-B5D5-AE75F63BD417}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9B-4C38-8113-80915FB1F651}"/>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{5BD3BEEB-AA68-46E4-89DA-DB4C647C6169}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09B-4C38-8113-80915FB1F651}"/>
                </c:ext>
              </c:extLst>
            </c:dLbl>
            <c:dLbl>
              <c:idx val="16"/>
              <c:layout>
                <c:manualLayout>
                  <c:x val="-3.1697991619110633E-2"/>
                  <c:y val="-2.46490016144864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{D5433CB3-5E11-4113-8D63-A9BC5D445A25}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09B-4C38-8113-80915FB1F651}"/>
                </c:ext>
              </c:extLst>
            </c:dLbl>
            <c:dLbl>
              <c:idx val="24"/>
              <c:layout>
                <c:manualLayout>
                  <c:x val="-3.1570342725075584E-2"/>
                  <c:y val="-6.24904531590025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{57D3D7A2-1A42-4AFE-A1AE-B010C6CFD41B}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09B-4C38-8113-80915FB1F65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{608BEA0C-DBAE-427D-B6CB-758E137664B8}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09B-4C38-8113-80915FB1F6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9B-4C38-8113-80915FB1F651}"/>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9,064
8,904
739.27
13,137,174
12,649,935
482,421
5,376,878
12,158,430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基準財政収入額は前年度比で</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％増加しており、内訳としては、設備投資の増加に伴う償却資産の固定資産税収入で前年度比</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％増のほか、交付額の決定により地方消費税交付金収入が前年度比</a:t>
          </a:r>
          <a:r>
            <a:rPr kumimoji="1" lang="en-US" altLang="ja-JP" sz="1100">
              <a:latin typeface="ＭＳ Ｐゴシック" panose="020B0600070205080204" pitchFamily="50" charset="-128"/>
              <a:ea typeface="ＭＳ Ｐゴシック" panose="020B0600070205080204" pitchFamily="50" charset="-128"/>
            </a:rPr>
            <a:t>30.5</a:t>
          </a:r>
          <a:r>
            <a:rPr kumimoji="1" lang="ja-JP" altLang="en-US" sz="1100">
              <a:latin typeface="ＭＳ Ｐゴシック" panose="020B0600070205080204" pitchFamily="50" charset="-128"/>
              <a:ea typeface="ＭＳ Ｐゴシック" panose="020B0600070205080204" pitchFamily="50" charset="-128"/>
            </a:rPr>
            <a:t>％の増などによる。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基準財政需要額は、小学校費や清掃費、林野水産行政費等で減少しているものの、地域社会再生事業費の新設や社会福祉費、緊急防災施策債償還費等の増額により、前年度比で</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単年度の財政力指数については、前年度比で</a:t>
          </a:r>
          <a:r>
            <a:rPr kumimoji="1" lang="en-US" altLang="ja-JP" sz="1100">
              <a:latin typeface="ＭＳ Ｐゴシック" panose="020B0600070205080204" pitchFamily="50" charset="-128"/>
              <a:ea typeface="ＭＳ Ｐゴシック" panose="020B0600070205080204" pitchFamily="50" charset="-128"/>
            </a:rPr>
            <a:t>0.005</a:t>
          </a:r>
          <a:r>
            <a:rPr kumimoji="1" lang="ja-JP" altLang="en-US" sz="1100">
              <a:latin typeface="ＭＳ Ｐゴシック" panose="020B0600070205080204" pitchFamily="50" charset="-128"/>
              <a:ea typeface="ＭＳ Ｐゴシック" panose="020B0600070205080204" pitchFamily="50" charset="-128"/>
            </a:rPr>
            <a:t>ポイントの増となり、３カ年平均では前年度比で</a:t>
          </a:r>
          <a:r>
            <a:rPr kumimoji="1" lang="en-US" altLang="ja-JP" sz="1100">
              <a:latin typeface="ＭＳ Ｐゴシック" panose="020B0600070205080204" pitchFamily="50" charset="-128"/>
              <a:ea typeface="ＭＳ Ｐゴシック" panose="020B0600070205080204" pitchFamily="50" charset="-128"/>
            </a:rPr>
            <a:t>0.002</a:t>
          </a:r>
          <a:r>
            <a:rPr kumimoji="1" lang="ja-JP" altLang="en-US" sz="1100">
              <a:latin typeface="ＭＳ Ｐゴシック" panose="020B0600070205080204" pitchFamily="50" charset="-128"/>
              <a:ea typeface="ＭＳ Ｐゴシック" panose="020B0600070205080204" pitchFamily="50" charset="-128"/>
            </a:rPr>
            <a:t>ポイントの増となったが、依然として類似団体平均を下回っている状況である。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4" name="直線コネクタ 73"/>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人件費における経常収支比率は</a:t>
          </a:r>
          <a:r>
            <a:rPr kumimoji="1" lang="en-US" altLang="ja-JP" sz="1100">
              <a:latin typeface="ＭＳ Ｐゴシック" panose="020B0600070205080204" pitchFamily="50" charset="-128"/>
              <a:ea typeface="ＭＳ Ｐゴシック" panose="020B0600070205080204" pitchFamily="50" charset="-128"/>
            </a:rPr>
            <a:t>27.9</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ポイント）であり、類似団体平均よりも高い比率となっている。これは当町が民生部門、農林水産部門、教育部門において外部施設が多いことが要因となっている。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補助費等については経常収支比率</a:t>
          </a:r>
          <a:r>
            <a:rPr kumimoji="1" lang="en-US" altLang="ja-JP" sz="1100">
              <a:latin typeface="ＭＳ Ｐゴシック" panose="020B0600070205080204" pitchFamily="50" charset="-128"/>
              <a:ea typeface="ＭＳ Ｐゴシック" panose="020B0600070205080204" pitchFamily="50" charset="-128"/>
            </a:rPr>
            <a:t>18.7</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ポイント）であるが、釧路東部消防組合への負担金や病院事業会計への繰出金のため、類似団体平均より高い水準であることから、比率を上げる要因となっている。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なお、令和２年度については、新型コロナウイルスワクチン感染症地方創生臨時交付金（一般財源分</a:t>
          </a:r>
          <a:r>
            <a:rPr kumimoji="1" lang="en-US" altLang="ja-JP" sz="1100">
              <a:latin typeface="ＭＳ Ｐゴシック" panose="020B0600070205080204" pitchFamily="50" charset="-128"/>
              <a:ea typeface="ＭＳ Ｐゴシック" panose="020B0600070205080204" pitchFamily="50" charset="-128"/>
            </a:rPr>
            <a:t>367,349</a:t>
          </a:r>
          <a:r>
            <a:rPr kumimoji="1" lang="ja-JP" altLang="en-US" sz="1100">
              <a:latin typeface="ＭＳ Ｐゴシック" panose="020B0600070205080204" pitchFamily="50" charset="-128"/>
              <a:ea typeface="ＭＳ Ｐゴシック" panose="020B0600070205080204" pitchFamily="50" charset="-128"/>
            </a:rPr>
            <a:t>千円）の皆増により、経常収支比率が前年度比で▲</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ポイントとなっている。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65</xdr:row>
      <xdr:rowOff>104394</xdr:rowOff>
    </xdr:to>
    <xdr:cxnSp macro="">
      <xdr:nvCxnSpPr>
        <xdr:cNvPr id="129" name="直線コネクタ 128"/>
        <xdr:cNvCxnSpPr/>
      </xdr:nvCxnSpPr>
      <xdr:spPr>
        <a:xfrm flipV="1">
          <a:off x="4114800" y="111907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104394</xdr:rowOff>
    </xdr:to>
    <xdr:cxnSp macro="">
      <xdr:nvCxnSpPr>
        <xdr:cNvPr id="132" name="直線コネクタ 131"/>
        <xdr:cNvCxnSpPr/>
      </xdr:nvCxnSpPr>
      <xdr:spPr>
        <a:xfrm>
          <a:off x="3225800" y="11161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65</xdr:row>
      <xdr:rowOff>17526</xdr:rowOff>
    </xdr:to>
    <xdr:cxnSp macro="">
      <xdr:nvCxnSpPr>
        <xdr:cNvPr id="135" name="直線コネクタ 134"/>
        <xdr:cNvCxnSpPr/>
      </xdr:nvCxnSpPr>
      <xdr:spPr>
        <a:xfrm>
          <a:off x="2336800" y="110169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44196</xdr:rowOff>
    </xdr:to>
    <xdr:cxnSp macro="">
      <xdr:nvCxnSpPr>
        <xdr:cNvPr id="138" name="直線コネクタ 137"/>
        <xdr:cNvCxnSpPr/>
      </xdr:nvCxnSpPr>
      <xdr:spPr>
        <a:xfrm>
          <a:off x="1447800" y="1086739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48" name="楕円 147"/>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49" name="財政構造の弾力性該当値テキスト"/>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0" name="楕円 149"/>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1" name="テキスト ボックス 150"/>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2" name="楕円 151"/>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3" name="テキスト ボックス 152"/>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4" name="楕円 153"/>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5" name="テキスト ボックス 154"/>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6" name="楕円 155"/>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7" name="テキスト ボックス 156"/>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[381,607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類似団体平均を上回っている要因としては、主に人件費が他類似団体より高い水準にあることによる。これは保育所等の外部施設が多いことが主な要因である。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また、各施設の老朽化に伴う修繕料の増加等により、物件費や維持補修費が嵩んでおり、人口１人あたりの人件費・物件費等は前年度比較で</a:t>
          </a:r>
          <a:r>
            <a:rPr kumimoji="1" lang="en-US" altLang="ja-JP" sz="1300">
              <a:latin typeface="ＭＳ Ｐゴシック" panose="020B0600070205080204" pitchFamily="50" charset="-128"/>
              <a:ea typeface="ＭＳ Ｐゴシック" panose="020B0600070205080204" pitchFamily="50" charset="-128"/>
            </a:rPr>
            <a:t>21,202</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37807</xdr:rowOff>
    </xdr:from>
    <xdr:to>
      <xdr:col>23</xdr:col>
      <xdr:colOff>133350</xdr:colOff>
      <xdr:row>83</xdr:row>
      <xdr:rowOff>88968</xdr:rowOff>
    </xdr:to>
    <xdr:cxnSp macro="">
      <xdr:nvCxnSpPr>
        <xdr:cNvPr id="190" name="直線コネクタ 189"/>
        <xdr:cNvCxnSpPr/>
      </xdr:nvCxnSpPr>
      <xdr:spPr>
        <a:xfrm>
          <a:off x="4114800" y="14268157"/>
          <a:ext cx="8382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152019</xdr:rowOff>
    </xdr:from>
    <xdr:to>
      <xdr:col>19</xdr:col>
      <xdr:colOff>133350</xdr:colOff>
      <xdr:row>83</xdr:row>
      <xdr:rowOff>37807</xdr:rowOff>
    </xdr:to>
    <xdr:cxnSp macro="">
      <xdr:nvCxnSpPr>
        <xdr:cNvPr id="193" name="直線コネクタ 192"/>
        <xdr:cNvCxnSpPr/>
      </xdr:nvCxnSpPr>
      <xdr:spPr>
        <a:xfrm>
          <a:off x="3225800" y="14210919"/>
          <a:ext cx="889000" cy="5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110561</xdr:rowOff>
    </xdr:from>
    <xdr:to>
      <xdr:col>15</xdr:col>
      <xdr:colOff>82550</xdr:colOff>
      <xdr:row>82</xdr:row>
      <xdr:rowOff>152019</xdr:rowOff>
    </xdr:to>
    <xdr:cxnSp macro="">
      <xdr:nvCxnSpPr>
        <xdr:cNvPr id="196" name="直線コネクタ 195"/>
        <xdr:cNvCxnSpPr/>
      </xdr:nvCxnSpPr>
      <xdr:spPr>
        <a:xfrm>
          <a:off x="2336800" y="14169461"/>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107581</xdr:rowOff>
    </xdr:from>
    <xdr:to>
      <xdr:col>11</xdr:col>
      <xdr:colOff>31750</xdr:colOff>
      <xdr:row>82</xdr:row>
      <xdr:rowOff>110561</xdr:rowOff>
    </xdr:to>
    <xdr:cxnSp macro="">
      <xdr:nvCxnSpPr>
        <xdr:cNvPr id="199" name="直線コネクタ 198"/>
        <xdr:cNvCxnSpPr/>
      </xdr:nvCxnSpPr>
      <xdr:spPr>
        <a:xfrm>
          <a:off x="1447800" y="14166481"/>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38168</xdr:rowOff>
    </xdr:from>
    <xdr:to>
      <xdr:col>23</xdr:col>
      <xdr:colOff>184150</xdr:colOff>
      <xdr:row>83</xdr:row>
      <xdr:rowOff>139768</xdr:rowOff>
    </xdr:to>
    <xdr:sp macro="" textlink="">
      <xdr:nvSpPr>
        <xdr:cNvPr id="209" name="楕円 208"/>
        <xdr:cNvSpPr/>
      </xdr:nvSpPr>
      <xdr:spPr>
        <a:xfrm>
          <a:off x="4902200" y="142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10245</xdr:rowOff>
    </xdr:from>
    <xdr:ext cx="762000" cy="259045"/>
    <xdr:sp macro="" textlink="">
      <xdr:nvSpPr>
        <xdr:cNvPr id="210" name="人件費・物件費等の状況該当値テキスト"/>
        <xdr:cNvSpPr txBox="1"/>
      </xdr:nvSpPr>
      <xdr:spPr>
        <a:xfrm>
          <a:off x="5041900" y="1424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158457</xdr:rowOff>
    </xdr:from>
    <xdr:to>
      <xdr:col>19</xdr:col>
      <xdr:colOff>184150</xdr:colOff>
      <xdr:row>83</xdr:row>
      <xdr:rowOff>88607</xdr:rowOff>
    </xdr:to>
    <xdr:sp macro="" textlink="">
      <xdr:nvSpPr>
        <xdr:cNvPr id="211" name="楕円 210"/>
        <xdr:cNvSpPr/>
      </xdr:nvSpPr>
      <xdr:spPr>
        <a:xfrm>
          <a:off x="4064000" y="142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73384</xdr:rowOff>
    </xdr:from>
    <xdr:ext cx="736600" cy="259045"/>
    <xdr:sp macro="" textlink="">
      <xdr:nvSpPr>
        <xdr:cNvPr id="212" name="テキスト ボックス 211"/>
        <xdr:cNvSpPr txBox="1"/>
      </xdr:nvSpPr>
      <xdr:spPr>
        <a:xfrm>
          <a:off x="3733800" y="1430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101219</xdr:rowOff>
    </xdr:from>
    <xdr:to>
      <xdr:col>15</xdr:col>
      <xdr:colOff>133350</xdr:colOff>
      <xdr:row>83</xdr:row>
      <xdr:rowOff>31369</xdr:rowOff>
    </xdr:to>
    <xdr:sp macro="" textlink="">
      <xdr:nvSpPr>
        <xdr:cNvPr id="213" name="楕円 212"/>
        <xdr:cNvSpPr/>
      </xdr:nvSpPr>
      <xdr:spPr>
        <a:xfrm>
          <a:off x="3175000" y="141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16146</xdr:rowOff>
    </xdr:from>
    <xdr:ext cx="762000" cy="259045"/>
    <xdr:sp macro="" textlink="">
      <xdr:nvSpPr>
        <xdr:cNvPr id="214" name="テキスト ボックス 213"/>
        <xdr:cNvSpPr txBox="1"/>
      </xdr:nvSpPr>
      <xdr:spPr>
        <a:xfrm>
          <a:off x="2844800" y="1424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59761</xdr:rowOff>
    </xdr:from>
    <xdr:to>
      <xdr:col>11</xdr:col>
      <xdr:colOff>82550</xdr:colOff>
      <xdr:row>82</xdr:row>
      <xdr:rowOff>161361</xdr:rowOff>
    </xdr:to>
    <xdr:sp macro="" textlink="">
      <xdr:nvSpPr>
        <xdr:cNvPr id="215" name="楕円 214"/>
        <xdr:cNvSpPr/>
      </xdr:nvSpPr>
      <xdr:spPr>
        <a:xfrm>
          <a:off x="2286000" y="141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146138</xdr:rowOff>
    </xdr:from>
    <xdr:ext cx="762000" cy="259045"/>
    <xdr:sp macro="" textlink="">
      <xdr:nvSpPr>
        <xdr:cNvPr id="216" name="テキスト ボックス 215"/>
        <xdr:cNvSpPr txBox="1"/>
      </xdr:nvSpPr>
      <xdr:spPr>
        <a:xfrm>
          <a:off x="1955800" y="142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56781</xdr:rowOff>
    </xdr:from>
    <xdr:to>
      <xdr:col>7</xdr:col>
      <xdr:colOff>31750</xdr:colOff>
      <xdr:row>82</xdr:row>
      <xdr:rowOff>158381</xdr:rowOff>
    </xdr:to>
    <xdr:sp macro="" textlink="">
      <xdr:nvSpPr>
        <xdr:cNvPr id="217" name="楕円 216"/>
        <xdr:cNvSpPr/>
      </xdr:nvSpPr>
      <xdr:spPr>
        <a:xfrm>
          <a:off x="1397000" y="141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143158</xdr:rowOff>
    </xdr:from>
    <xdr:ext cx="762000" cy="259045"/>
    <xdr:sp macro="" textlink="">
      <xdr:nvSpPr>
        <xdr:cNvPr id="218" name="テキスト ボックス 217"/>
        <xdr:cNvSpPr txBox="1"/>
      </xdr:nvSpPr>
      <xdr:spPr>
        <a:xfrm>
          <a:off x="1066800" y="1420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令和２年度の同指数については、前年度と比較し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58843</xdr:rowOff>
    </xdr:to>
    <xdr:cxnSp macro="">
      <xdr:nvCxnSpPr>
        <xdr:cNvPr id="252" name="直線コネクタ 251"/>
        <xdr:cNvCxnSpPr/>
      </xdr:nvCxnSpPr>
      <xdr:spPr>
        <a:xfrm>
          <a:off x="16179800" y="1488651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34713</xdr:rowOff>
    </xdr:to>
    <xdr:cxnSp macro="">
      <xdr:nvCxnSpPr>
        <xdr:cNvPr id="255" name="直線コネクタ 254"/>
        <xdr:cNvCxnSpPr/>
      </xdr:nvCxnSpPr>
      <xdr:spPr>
        <a:xfrm flipV="1">
          <a:off x="15290800" y="1488651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87</xdr:row>
      <xdr:rowOff>34713</xdr:rowOff>
    </xdr:to>
    <xdr:cxnSp macro="">
      <xdr:nvCxnSpPr>
        <xdr:cNvPr id="258" name="直線コネクタ 257"/>
        <xdr:cNvCxnSpPr/>
      </xdr:nvCxnSpPr>
      <xdr:spPr>
        <a:xfrm>
          <a:off x="14401800" y="148302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85513</xdr:rowOff>
    </xdr:to>
    <xdr:cxnSp macro="">
      <xdr:nvCxnSpPr>
        <xdr:cNvPr id="261" name="直線コネクタ 260"/>
        <xdr:cNvCxnSpPr/>
      </xdr:nvCxnSpPr>
      <xdr:spPr>
        <a:xfrm>
          <a:off x="13512800" y="147497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xdr:rowOff>
    </xdr:from>
    <xdr:to>
      <xdr:col>81</xdr:col>
      <xdr:colOff>95250</xdr:colOff>
      <xdr:row>87</xdr:row>
      <xdr:rowOff>109643</xdr:rowOff>
    </xdr:to>
    <xdr:sp macro="" textlink="">
      <xdr:nvSpPr>
        <xdr:cNvPr id="271" name="楕円 270"/>
        <xdr:cNvSpPr/>
      </xdr:nvSpPr>
      <xdr:spPr>
        <a:xfrm>
          <a:off x="169672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151570</xdr:rowOff>
    </xdr:from>
    <xdr:ext cx="762000" cy="259045"/>
    <xdr:sp macro="" textlink="">
      <xdr:nvSpPr>
        <xdr:cNvPr id="272" name="給与水準   （国との比較）該当値テキスト"/>
        <xdr:cNvSpPr txBox="1"/>
      </xdr:nvSpPr>
      <xdr:spPr>
        <a:xfrm>
          <a:off x="17106900" y="148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3" name="楕円 272"/>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4" name="テキスト ボックス 273"/>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155363</xdr:rowOff>
    </xdr:from>
    <xdr:to>
      <xdr:col>73</xdr:col>
      <xdr:colOff>44450</xdr:colOff>
      <xdr:row>87</xdr:row>
      <xdr:rowOff>85513</xdr:rowOff>
    </xdr:to>
    <xdr:sp macro="" textlink="">
      <xdr:nvSpPr>
        <xdr:cNvPr id="275" name="楕円 274"/>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70290</xdr:rowOff>
    </xdr:from>
    <xdr:ext cx="762000" cy="259045"/>
    <xdr:sp macro="" textlink="">
      <xdr:nvSpPr>
        <xdr:cNvPr id="276" name="テキスト ボックス 275"/>
        <xdr:cNvSpPr txBox="1"/>
      </xdr:nvSpPr>
      <xdr:spPr>
        <a:xfrm>
          <a:off x="14909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77" name="楕円 276"/>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78" name="テキスト ボックス 277"/>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9" name="楕円 278"/>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80" name="テキスト ボックス 27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日までに実施した第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割以上の削減（</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名）を目標に取組を進めた結果、計画を上回る</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名の削減を達成したところである。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しかし、当町は保育所等の外部施設が多いため、依然として類似団体平均を上回っている状況である。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94393</xdr:rowOff>
    </xdr:from>
    <xdr:to>
      <xdr:col>81</xdr:col>
      <xdr:colOff>44450</xdr:colOff>
      <xdr:row>63</xdr:row>
      <xdr:rowOff>111284</xdr:rowOff>
    </xdr:to>
    <xdr:cxnSp macro="">
      <xdr:nvCxnSpPr>
        <xdr:cNvPr id="311" name="直線コネクタ 310"/>
        <xdr:cNvCxnSpPr/>
      </xdr:nvCxnSpPr>
      <xdr:spPr>
        <a:xfrm>
          <a:off x="16179800" y="10895743"/>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26226</xdr:rowOff>
    </xdr:from>
    <xdr:to>
      <xdr:col>77</xdr:col>
      <xdr:colOff>44450</xdr:colOff>
      <xdr:row>63</xdr:row>
      <xdr:rowOff>94393</xdr:rowOff>
    </xdr:to>
    <xdr:cxnSp macro="">
      <xdr:nvCxnSpPr>
        <xdr:cNvPr id="314" name="直線コネクタ 313"/>
        <xdr:cNvCxnSpPr/>
      </xdr:nvCxnSpPr>
      <xdr:spPr>
        <a:xfrm>
          <a:off x="15290800" y="10827576"/>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121666</xdr:rowOff>
    </xdr:from>
    <xdr:to>
      <xdr:col>72</xdr:col>
      <xdr:colOff>203200</xdr:colOff>
      <xdr:row>63</xdr:row>
      <xdr:rowOff>26226</xdr:rowOff>
    </xdr:to>
    <xdr:cxnSp macro="">
      <xdr:nvCxnSpPr>
        <xdr:cNvPr id="317" name="直線コネクタ 316"/>
        <xdr:cNvCxnSpPr/>
      </xdr:nvCxnSpPr>
      <xdr:spPr>
        <a:xfrm>
          <a:off x="14401800" y="10751566"/>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121666</xdr:rowOff>
    </xdr:from>
    <xdr:to>
      <xdr:col>68</xdr:col>
      <xdr:colOff>152400</xdr:colOff>
      <xdr:row>62</xdr:row>
      <xdr:rowOff>166910</xdr:rowOff>
    </xdr:to>
    <xdr:cxnSp macro="">
      <xdr:nvCxnSpPr>
        <xdr:cNvPr id="320" name="直線コネクタ 319"/>
        <xdr:cNvCxnSpPr/>
      </xdr:nvCxnSpPr>
      <xdr:spPr>
        <a:xfrm flipV="1">
          <a:off x="13512800" y="1075156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60484</xdr:rowOff>
    </xdr:from>
    <xdr:to>
      <xdr:col>81</xdr:col>
      <xdr:colOff>95250</xdr:colOff>
      <xdr:row>63</xdr:row>
      <xdr:rowOff>162084</xdr:rowOff>
    </xdr:to>
    <xdr:sp macro="" textlink="">
      <xdr:nvSpPr>
        <xdr:cNvPr id="330" name="楕円 329"/>
        <xdr:cNvSpPr/>
      </xdr:nvSpPr>
      <xdr:spPr>
        <a:xfrm>
          <a:off x="16967200" y="108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32561</xdr:rowOff>
    </xdr:from>
    <xdr:ext cx="762000" cy="259045"/>
    <xdr:sp macro="" textlink="">
      <xdr:nvSpPr>
        <xdr:cNvPr id="331" name="定員管理の状況該当値テキスト"/>
        <xdr:cNvSpPr txBox="1"/>
      </xdr:nvSpPr>
      <xdr:spPr>
        <a:xfrm>
          <a:off x="17106900" y="1083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43593</xdr:rowOff>
    </xdr:from>
    <xdr:to>
      <xdr:col>77</xdr:col>
      <xdr:colOff>95250</xdr:colOff>
      <xdr:row>63</xdr:row>
      <xdr:rowOff>145193</xdr:rowOff>
    </xdr:to>
    <xdr:sp macro="" textlink="">
      <xdr:nvSpPr>
        <xdr:cNvPr id="332" name="楕円 331"/>
        <xdr:cNvSpPr/>
      </xdr:nvSpPr>
      <xdr:spPr>
        <a:xfrm>
          <a:off x="16129000" y="108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129970</xdr:rowOff>
    </xdr:from>
    <xdr:ext cx="736600" cy="259045"/>
    <xdr:sp macro="" textlink="">
      <xdr:nvSpPr>
        <xdr:cNvPr id="333" name="テキスト ボックス 332"/>
        <xdr:cNvSpPr txBox="1"/>
      </xdr:nvSpPr>
      <xdr:spPr>
        <a:xfrm>
          <a:off x="15798800" y="1093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146876</xdr:rowOff>
    </xdr:from>
    <xdr:to>
      <xdr:col>73</xdr:col>
      <xdr:colOff>44450</xdr:colOff>
      <xdr:row>63</xdr:row>
      <xdr:rowOff>77026</xdr:rowOff>
    </xdr:to>
    <xdr:sp macro="" textlink="">
      <xdr:nvSpPr>
        <xdr:cNvPr id="334" name="楕円 333"/>
        <xdr:cNvSpPr/>
      </xdr:nvSpPr>
      <xdr:spPr>
        <a:xfrm>
          <a:off x="15240000" y="107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61803</xdr:rowOff>
    </xdr:from>
    <xdr:ext cx="762000" cy="259045"/>
    <xdr:sp macro="" textlink="">
      <xdr:nvSpPr>
        <xdr:cNvPr id="335" name="テキスト ボックス 334"/>
        <xdr:cNvSpPr txBox="1"/>
      </xdr:nvSpPr>
      <xdr:spPr>
        <a:xfrm>
          <a:off x="14909800" y="1086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70866</xdr:rowOff>
    </xdr:from>
    <xdr:to>
      <xdr:col>68</xdr:col>
      <xdr:colOff>203200</xdr:colOff>
      <xdr:row>63</xdr:row>
      <xdr:rowOff>1016</xdr:rowOff>
    </xdr:to>
    <xdr:sp macro="" textlink="">
      <xdr:nvSpPr>
        <xdr:cNvPr id="336" name="楕円 335"/>
        <xdr:cNvSpPr/>
      </xdr:nvSpPr>
      <xdr:spPr>
        <a:xfrm>
          <a:off x="14351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157243</xdr:rowOff>
    </xdr:from>
    <xdr:ext cx="762000" cy="259045"/>
    <xdr:sp macro="" textlink="">
      <xdr:nvSpPr>
        <xdr:cNvPr id="337" name="テキスト ボックス 336"/>
        <xdr:cNvSpPr txBox="1"/>
      </xdr:nvSpPr>
      <xdr:spPr>
        <a:xfrm>
          <a:off x="14020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116110</xdr:rowOff>
    </xdr:from>
    <xdr:to>
      <xdr:col>64</xdr:col>
      <xdr:colOff>152400</xdr:colOff>
      <xdr:row>63</xdr:row>
      <xdr:rowOff>46260</xdr:rowOff>
    </xdr:to>
    <xdr:sp macro="" textlink="">
      <xdr:nvSpPr>
        <xdr:cNvPr id="338" name="楕円 337"/>
        <xdr:cNvSpPr/>
      </xdr:nvSpPr>
      <xdr:spPr>
        <a:xfrm>
          <a:off x="13462000" y="107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31037</xdr:rowOff>
    </xdr:from>
    <xdr:ext cx="762000" cy="259045"/>
    <xdr:sp macro="" textlink="">
      <xdr:nvSpPr>
        <xdr:cNvPr id="339" name="テキスト ボックス 338"/>
        <xdr:cNvSpPr txBox="1"/>
      </xdr:nvSpPr>
      <xdr:spPr>
        <a:xfrm>
          <a:off x="13131800" y="1083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年度から実施している厚岸町財政運営基本方針により投資事業を抑制してきたことから、元利償還金の増加が抑えられ、平成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年度をピークに減少し、類似団体平均をやや下回って推移してきたものの、平成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年度からは大型公共施設の整備事業により、類似団体平均を上回っている。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令和元年度に施行した大型事業に係る地方債借入に伴う償還は令和３年度や令和４年度から開始、令和２年度に借り入れた地方債の償還は令和４年度や令和５年度から開始となるため、公債費負担のピークは左記の３年となるものと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今後も公共施設総合管理計画等による計画的な事業執行による適正な町債</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発行を心がけ、同比率の圧縮に努める。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117094</xdr:rowOff>
    </xdr:from>
    <xdr:to>
      <xdr:col>81</xdr:col>
      <xdr:colOff>44450</xdr:colOff>
      <xdr:row>42</xdr:row>
      <xdr:rowOff>131572</xdr:rowOff>
    </xdr:to>
    <xdr:cxnSp macro="">
      <xdr:nvCxnSpPr>
        <xdr:cNvPr id="370" name="直線コネクタ 369"/>
        <xdr:cNvCxnSpPr/>
      </xdr:nvCxnSpPr>
      <xdr:spPr>
        <a:xfrm flipV="1">
          <a:off x="16179800" y="73179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42</xdr:row>
      <xdr:rowOff>131572</xdr:rowOff>
    </xdr:to>
    <xdr:cxnSp macro="">
      <xdr:nvCxnSpPr>
        <xdr:cNvPr id="373" name="直線コネクタ 372"/>
        <xdr:cNvCxnSpPr/>
      </xdr:nvCxnSpPr>
      <xdr:spPr>
        <a:xfrm>
          <a:off x="15290800" y="7332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131572</xdr:rowOff>
    </xdr:to>
    <xdr:cxnSp macro="">
      <xdr:nvCxnSpPr>
        <xdr:cNvPr id="376" name="直線コネクタ 375"/>
        <xdr:cNvCxnSpPr/>
      </xdr:nvCxnSpPr>
      <xdr:spPr>
        <a:xfrm>
          <a:off x="14401800" y="73131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126746</xdr:rowOff>
    </xdr:to>
    <xdr:cxnSp macro="">
      <xdr:nvCxnSpPr>
        <xdr:cNvPr id="379" name="直線コネクタ 378"/>
        <xdr:cNvCxnSpPr/>
      </xdr:nvCxnSpPr>
      <xdr:spPr>
        <a:xfrm flipV="1">
          <a:off x="13512800" y="73131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66294</xdr:rowOff>
    </xdr:from>
    <xdr:to>
      <xdr:col>81</xdr:col>
      <xdr:colOff>95250</xdr:colOff>
      <xdr:row>42</xdr:row>
      <xdr:rowOff>167894</xdr:rowOff>
    </xdr:to>
    <xdr:sp macro="" textlink="">
      <xdr:nvSpPr>
        <xdr:cNvPr id="389" name="楕円 388"/>
        <xdr:cNvSpPr/>
      </xdr:nvSpPr>
      <xdr:spPr>
        <a:xfrm>
          <a:off x="169672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38371</xdr:rowOff>
    </xdr:from>
    <xdr:ext cx="762000" cy="259045"/>
    <xdr:sp macro="" textlink="">
      <xdr:nvSpPr>
        <xdr:cNvPr id="390" name="公債費負担の状況該当値テキスト"/>
        <xdr:cNvSpPr txBox="1"/>
      </xdr:nvSpPr>
      <xdr:spPr>
        <a:xfrm>
          <a:off x="17106900" y="72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391" name="楕円 390"/>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392" name="テキスト ボックス 391"/>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393" name="楕円 392"/>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394" name="テキスト ボックス 393"/>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395" name="楕円 394"/>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396" name="テキスト ボックス 395"/>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75946</xdr:rowOff>
    </xdr:from>
    <xdr:to>
      <xdr:col>64</xdr:col>
      <xdr:colOff>152400</xdr:colOff>
      <xdr:row>43</xdr:row>
      <xdr:rowOff>6096</xdr:rowOff>
    </xdr:to>
    <xdr:sp macro="" textlink="">
      <xdr:nvSpPr>
        <xdr:cNvPr id="397" name="楕円 396"/>
        <xdr:cNvSpPr/>
      </xdr:nvSpPr>
      <xdr:spPr>
        <a:xfrm>
          <a:off x="13462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162323</xdr:rowOff>
    </xdr:from>
    <xdr:ext cx="762000" cy="259045"/>
    <xdr:sp macro="" textlink="">
      <xdr:nvSpPr>
        <xdr:cNvPr id="398" name="テキスト ボックス 397"/>
        <xdr:cNvSpPr txBox="1"/>
      </xdr:nvSpPr>
      <xdr:spPr>
        <a:xfrm>
          <a:off x="13131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将来負担比率については、令和元年度の地方債借入額が</a:t>
          </a:r>
          <a:r>
            <a:rPr kumimoji="1" lang="en-US" altLang="ja-JP" sz="1200">
              <a:latin typeface="ＭＳ Ｐゴシック" panose="020B0600070205080204" pitchFamily="50" charset="-128"/>
              <a:ea typeface="ＭＳ Ｐゴシック" panose="020B0600070205080204" pitchFamily="50" charset="-128"/>
            </a:rPr>
            <a:t>2,752,300</a:t>
          </a:r>
          <a:r>
            <a:rPr kumimoji="1" lang="ja-JP" altLang="en-US" sz="1200">
              <a:latin typeface="ＭＳ Ｐゴシック" panose="020B0600070205080204" pitchFamily="50" charset="-128"/>
              <a:ea typeface="ＭＳ Ｐゴシック" panose="020B0600070205080204" pitchFamily="50" charset="-128"/>
            </a:rPr>
            <a:t>千円（平成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年度比較＋</a:t>
          </a:r>
          <a:r>
            <a:rPr kumimoji="1" lang="en-US" altLang="ja-JP" sz="1200">
              <a:latin typeface="ＭＳ Ｐゴシック" panose="020B0600070205080204" pitchFamily="50" charset="-128"/>
              <a:ea typeface="ＭＳ Ｐゴシック" panose="020B0600070205080204" pitchFamily="50" charset="-128"/>
            </a:rPr>
            <a:t>1,543,900</a:t>
          </a:r>
          <a:r>
            <a:rPr kumimoji="1" lang="ja-JP" altLang="en-US" sz="1200">
              <a:latin typeface="ＭＳ Ｐゴシック" panose="020B0600070205080204" pitchFamily="50" charset="-128"/>
              <a:ea typeface="ＭＳ Ｐゴシック" panose="020B0600070205080204" pitchFamily="50" charset="-128"/>
            </a:rPr>
            <a:t>千円）、令和２年度の地方債借入額が</a:t>
          </a:r>
          <a:r>
            <a:rPr kumimoji="1" lang="en-US" altLang="ja-JP" sz="1200">
              <a:latin typeface="ＭＳ Ｐゴシック" panose="020B0600070205080204" pitchFamily="50" charset="-128"/>
              <a:ea typeface="ＭＳ Ｐゴシック" panose="020B0600070205080204" pitchFamily="50" charset="-128"/>
            </a:rPr>
            <a:t>1,864,990</a:t>
          </a:r>
          <a:r>
            <a:rPr kumimoji="1" lang="ja-JP" altLang="en-US" sz="1200">
              <a:latin typeface="ＭＳ Ｐゴシック" panose="020B0600070205080204" pitchFamily="50" charset="-128"/>
              <a:ea typeface="ＭＳ Ｐゴシック" panose="020B0600070205080204" pitchFamily="50" charset="-128"/>
            </a:rPr>
            <a:t>千円（平成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年度比較＋</a:t>
          </a:r>
          <a:r>
            <a:rPr kumimoji="1" lang="en-US" altLang="ja-JP" sz="1200">
              <a:latin typeface="ＭＳ Ｐゴシック" panose="020B0600070205080204" pitchFamily="50" charset="-128"/>
              <a:ea typeface="ＭＳ Ｐゴシック" panose="020B0600070205080204" pitchFamily="50" charset="-128"/>
            </a:rPr>
            <a:t>732,410</a:t>
          </a:r>
          <a:r>
            <a:rPr kumimoji="1" lang="ja-JP" altLang="en-US" sz="1200">
              <a:latin typeface="ＭＳ Ｐゴシック" panose="020B0600070205080204" pitchFamily="50" charset="-128"/>
              <a:ea typeface="ＭＳ Ｐゴシック" panose="020B0600070205080204" pitchFamily="50" charset="-128"/>
            </a:rPr>
            <a:t>千円）と、大型事業の施行により例年の地方債借入額と比較し、多額の借入を行っているため、比率は上昇している。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後年度についても大型事業が続くため、将来負担比率は上がる見込みであるが、今後も次世代の償還負担が大きくならないよう、交付税参入率の低い地方債の発行抑制をはじめ、新規発行額を元利償還額以下とすることを原則として、引き続き地方債残高の減額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33528</xdr:rowOff>
    </xdr:from>
    <xdr:to>
      <xdr:col>81</xdr:col>
      <xdr:colOff>44450</xdr:colOff>
      <xdr:row>17</xdr:row>
      <xdr:rowOff>96266</xdr:rowOff>
    </xdr:to>
    <xdr:cxnSp macro="">
      <xdr:nvCxnSpPr>
        <xdr:cNvPr id="432" name="直線コネクタ 431"/>
        <xdr:cNvCxnSpPr/>
      </xdr:nvCxnSpPr>
      <xdr:spPr>
        <a:xfrm>
          <a:off x="16179800" y="294817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136610</xdr:rowOff>
    </xdr:from>
    <xdr:to>
      <xdr:col>77</xdr:col>
      <xdr:colOff>44450</xdr:colOff>
      <xdr:row>17</xdr:row>
      <xdr:rowOff>33528</xdr:rowOff>
    </xdr:to>
    <xdr:cxnSp macro="">
      <xdr:nvCxnSpPr>
        <xdr:cNvPr id="435" name="直線コネクタ 434"/>
        <xdr:cNvCxnSpPr/>
      </xdr:nvCxnSpPr>
      <xdr:spPr>
        <a:xfrm>
          <a:off x="15290800" y="287981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136610</xdr:rowOff>
    </xdr:from>
    <xdr:to>
      <xdr:col>72</xdr:col>
      <xdr:colOff>203200</xdr:colOff>
      <xdr:row>16</xdr:row>
      <xdr:rowOff>157522</xdr:rowOff>
    </xdr:to>
    <xdr:cxnSp macro="">
      <xdr:nvCxnSpPr>
        <xdr:cNvPr id="438" name="直線コネクタ 437"/>
        <xdr:cNvCxnSpPr/>
      </xdr:nvCxnSpPr>
      <xdr:spPr>
        <a:xfrm flipV="1">
          <a:off x="14401800" y="2879810"/>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147066</xdr:rowOff>
    </xdr:from>
    <xdr:to>
      <xdr:col>68</xdr:col>
      <xdr:colOff>152400</xdr:colOff>
      <xdr:row>16</xdr:row>
      <xdr:rowOff>157522</xdr:rowOff>
    </xdr:to>
    <xdr:cxnSp macro="">
      <xdr:nvCxnSpPr>
        <xdr:cNvPr id="441" name="直線コネクタ 440"/>
        <xdr:cNvCxnSpPr/>
      </xdr:nvCxnSpPr>
      <xdr:spPr>
        <a:xfrm>
          <a:off x="13512800" y="2890266"/>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45466</xdr:rowOff>
    </xdr:from>
    <xdr:to>
      <xdr:col>81</xdr:col>
      <xdr:colOff>95250</xdr:colOff>
      <xdr:row>17</xdr:row>
      <xdr:rowOff>147066</xdr:rowOff>
    </xdr:to>
    <xdr:sp macro="" textlink="">
      <xdr:nvSpPr>
        <xdr:cNvPr id="451" name="楕円 450"/>
        <xdr:cNvSpPr/>
      </xdr:nvSpPr>
      <xdr:spPr>
        <a:xfrm>
          <a:off x="169672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17543</xdr:rowOff>
    </xdr:from>
    <xdr:ext cx="762000" cy="259045"/>
    <xdr:sp macro="" textlink="">
      <xdr:nvSpPr>
        <xdr:cNvPr id="452" name="将来負担の状況該当値テキスト"/>
        <xdr:cNvSpPr txBox="1"/>
      </xdr:nvSpPr>
      <xdr:spPr>
        <a:xfrm>
          <a:off x="17106900" y="293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154178</xdr:rowOff>
    </xdr:from>
    <xdr:to>
      <xdr:col>77</xdr:col>
      <xdr:colOff>95250</xdr:colOff>
      <xdr:row>17</xdr:row>
      <xdr:rowOff>84328</xdr:rowOff>
    </xdr:to>
    <xdr:sp macro="" textlink="">
      <xdr:nvSpPr>
        <xdr:cNvPr id="453" name="楕円 452"/>
        <xdr:cNvSpPr/>
      </xdr:nvSpPr>
      <xdr:spPr>
        <a:xfrm>
          <a:off x="16129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69105</xdr:rowOff>
    </xdr:from>
    <xdr:ext cx="736600" cy="259045"/>
    <xdr:sp macro="" textlink="">
      <xdr:nvSpPr>
        <xdr:cNvPr id="454" name="テキスト ボックス 453"/>
        <xdr:cNvSpPr txBox="1"/>
      </xdr:nvSpPr>
      <xdr:spPr>
        <a:xfrm>
          <a:off x="15798800" y="298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85810</xdr:rowOff>
    </xdr:from>
    <xdr:to>
      <xdr:col>73</xdr:col>
      <xdr:colOff>44450</xdr:colOff>
      <xdr:row>17</xdr:row>
      <xdr:rowOff>15960</xdr:rowOff>
    </xdr:to>
    <xdr:sp macro="" textlink="">
      <xdr:nvSpPr>
        <xdr:cNvPr id="455" name="楕円 454"/>
        <xdr:cNvSpPr/>
      </xdr:nvSpPr>
      <xdr:spPr>
        <a:xfrm>
          <a:off x="15240000" y="28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737</xdr:rowOff>
    </xdr:from>
    <xdr:ext cx="762000" cy="259045"/>
    <xdr:sp macro="" textlink="">
      <xdr:nvSpPr>
        <xdr:cNvPr id="456" name="テキスト ボックス 455"/>
        <xdr:cNvSpPr txBox="1"/>
      </xdr:nvSpPr>
      <xdr:spPr>
        <a:xfrm>
          <a:off x="14909800" y="29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106722</xdr:rowOff>
    </xdr:from>
    <xdr:to>
      <xdr:col>68</xdr:col>
      <xdr:colOff>203200</xdr:colOff>
      <xdr:row>17</xdr:row>
      <xdr:rowOff>36872</xdr:rowOff>
    </xdr:to>
    <xdr:sp macro="" textlink="">
      <xdr:nvSpPr>
        <xdr:cNvPr id="457" name="楕円 456"/>
        <xdr:cNvSpPr/>
      </xdr:nvSpPr>
      <xdr:spPr>
        <a:xfrm>
          <a:off x="143510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21649</xdr:rowOff>
    </xdr:from>
    <xdr:ext cx="762000" cy="259045"/>
    <xdr:sp macro="" textlink="">
      <xdr:nvSpPr>
        <xdr:cNvPr id="458" name="テキスト ボックス 457"/>
        <xdr:cNvSpPr txBox="1"/>
      </xdr:nvSpPr>
      <xdr:spPr>
        <a:xfrm>
          <a:off x="14020800" y="293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96266</xdr:rowOff>
    </xdr:from>
    <xdr:to>
      <xdr:col>64</xdr:col>
      <xdr:colOff>152400</xdr:colOff>
      <xdr:row>17</xdr:row>
      <xdr:rowOff>26416</xdr:rowOff>
    </xdr:to>
    <xdr:sp macro="" textlink="">
      <xdr:nvSpPr>
        <xdr:cNvPr id="459" name="楕円 458"/>
        <xdr:cNvSpPr/>
      </xdr:nvSpPr>
      <xdr:spPr>
        <a:xfrm>
          <a:off x="13462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11193</xdr:rowOff>
    </xdr:from>
    <xdr:ext cx="762000" cy="259045"/>
    <xdr:sp macro="" textlink="">
      <xdr:nvSpPr>
        <xdr:cNvPr id="460" name="テキスト ボックス 459"/>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9,064
8,904
739.27
13,137,174
12,649,935
482,421
5,376,878
12,158,430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％となっており、依然として類似団体平均と比較すると高い水準にある。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民生部門（保育所、児童館）、農林水産部門（町営牧場、きのこ菌床センター、カキ種苗センター）、教育部門（海事記念館、情報館、温水プール）において、外部施設が多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今後も、人口減少に対応した定員管理を進める。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85852</xdr:rowOff>
    </xdr:to>
    <xdr:cxnSp macro="">
      <xdr:nvCxnSpPr>
        <xdr:cNvPr id="64" name="直線コネクタ 63"/>
        <xdr:cNvCxnSpPr/>
      </xdr:nvCxnSpPr>
      <xdr:spPr>
        <a:xfrm flipV="1">
          <a:off x="3987800" y="65460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85852</xdr:rowOff>
    </xdr:to>
    <xdr:cxnSp macro="">
      <xdr:nvCxnSpPr>
        <xdr:cNvPr id="67" name="直線コネクタ 66"/>
        <xdr:cNvCxnSpPr/>
      </xdr:nvCxnSpPr>
      <xdr:spPr>
        <a:xfrm>
          <a:off x="3098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44704</xdr:rowOff>
    </xdr:to>
    <xdr:cxnSp macro="">
      <xdr:nvCxnSpPr>
        <xdr:cNvPr id="70" name="直線コネクタ 69"/>
        <xdr:cNvCxnSpPr/>
      </xdr:nvCxnSpPr>
      <xdr:spPr>
        <a:xfrm>
          <a:off x="2209800" y="6518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21844</xdr:rowOff>
    </xdr:to>
    <xdr:cxnSp macro="">
      <xdr:nvCxnSpPr>
        <xdr:cNvPr id="73" name="直線コネクタ 72"/>
        <xdr:cNvCxnSpPr/>
      </xdr:nvCxnSpPr>
      <xdr:spPr>
        <a:xfrm flipV="1">
          <a:off x="1320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35052</xdr:rowOff>
    </xdr:from>
    <xdr:to>
      <xdr:col>20</xdr:col>
      <xdr:colOff>38100</xdr:colOff>
      <xdr:row>38</xdr:row>
      <xdr:rowOff>136652</xdr:rowOff>
    </xdr:to>
    <xdr:sp macro="" textlink="">
      <xdr:nvSpPr>
        <xdr:cNvPr id="85" name="楕円 84"/>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121429</xdr:rowOff>
    </xdr:from>
    <xdr:ext cx="736600" cy="259045"/>
    <xdr:sp macro="" textlink="">
      <xdr:nvSpPr>
        <xdr:cNvPr id="86" name="テキスト ボックス 85"/>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物件費に係る経常収支比率については、委託料の増加や、使用しているシステムの賃借料等の増加により、平成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年度より類似団体平均を上回っており、令和２年度については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今後も引き続き、日常業務において環境負荷軽減を前提とした一層の行政運営コストの削減に取り組む。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4536</xdr:rowOff>
    </xdr:to>
    <xdr:cxnSp macro="">
      <xdr:nvCxnSpPr>
        <xdr:cNvPr id="127" name="直線コネクタ 126"/>
        <xdr:cNvCxnSpPr/>
      </xdr:nvCxnSpPr>
      <xdr:spPr>
        <a:xfrm>
          <a:off x="15671800" y="28865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136797</xdr:rowOff>
    </xdr:from>
    <xdr:to>
      <xdr:col>78</xdr:col>
      <xdr:colOff>69850</xdr:colOff>
      <xdr:row>16</xdr:row>
      <xdr:rowOff>143329</xdr:rowOff>
    </xdr:to>
    <xdr:cxnSp macro="">
      <xdr:nvCxnSpPr>
        <xdr:cNvPr id="130" name="直線コネクタ 129"/>
        <xdr:cNvCxnSpPr/>
      </xdr:nvCxnSpPr>
      <xdr:spPr>
        <a:xfrm>
          <a:off x="14782800" y="287999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136797</xdr:rowOff>
    </xdr:to>
    <xdr:cxnSp macro="">
      <xdr:nvCxnSpPr>
        <xdr:cNvPr id="133" name="直線コネクタ 132"/>
        <xdr:cNvCxnSpPr/>
      </xdr:nvCxnSpPr>
      <xdr:spPr>
        <a:xfrm>
          <a:off x="13893800" y="278855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105773</xdr:rowOff>
    </xdr:from>
    <xdr:to>
      <xdr:col>69</xdr:col>
      <xdr:colOff>92075</xdr:colOff>
      <xdr:row>16</xdr:row>
      <xdr:rowOff>45357</xdr:rowOff>
    </xdr:to>
    <xdr:cxnSp macro="">
      <xdr:nvCxnSpPr>
        <xdr:cNvPr id="136" name="直線コネクタ 135"/>
        <xdr:cNvCxnSpPr/>
      </xdr:nvCxnSpPr>
      <xdr:spPr>
        <a:xfrm>
          <a:off x="13004800" y="267752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7"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48" name="楕円 147"/>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49" name="テキスト ボックス 148"/>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85997</xdr:rowOff>
    </xdr:from>
    <xdr:to>
      <xdr:col>74</xdr:col>
      <xdr:colOff>31750</xdr:colOff>
      <xdr:row>17</xdr:row>
      <xdr:rowOff>16147</xdr:rowOff>
    </xdr:to>
    <xdr:sp macro="" textlink="">
      <xdr:nvSpPr>
        <xdr:cNvPr id="150" name="楕円 149"/>
        <xdr:cNvSpPr/>
      </xdr:nvSpPr>
      <xdr:spPr>
        <a:xfrm>
          <a:off x="14732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924</xdr:rowOff>
    </xdr:from>
    <xdr:ext cx="762000" cy="259045"/>
    <xdr:sp macro="" textlink="">
      <xdr:nvSpPr>
        <xdr:cNvPr id="151" name="テキスト ボックス 150"/>
        <xdr:cNvSpPr txBox="1"/>
      </xdr:nvSpPr>
      <xdr:spPr>
        <a:xfrm>
          <a:off x="14401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2" name="楕円 151"/>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53" name="テキスト ボックス 152"/>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54973</xdr:rowOff>
    </xdr:from>
    <xdr:to>
      <xdr:col>65</xdr:col>
      <xdr:colOff>53975</xdr:colOff>
      <xdr:row>15</xdr:row>
      <xdr:rowOff>156573</xdr:rowOff>
    </xdr:to>
    <xdr:sp macro="" textlink="">
      <xdr:nvSpPr>
        <xdr:cNvPr id="154" name="楕円 153"/>
        <xdr:cNvSpPr/>
      </xdr:nvSpPr>
      <xdr:spPr>
        <a:xfrm>
          <a:off x="12954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166750</xdr:rowOff>
    </xdr:from>
    <xdr:ext cx="762000" cy="259045"/>
    <xdr:sp macro="" textlink="">
      <xdr:nvSpPr>
        <xdr:cNvPr id="155" name="テキスト ボックス 154"/>
        <xdr:cNvSpPr txBox="1"/>
      </xdr:nvSpPr>
      <xdr:spPr>
        <a:xfrm>
          <a:off x="12623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国の補助事業である社会保障関連の扶助費のほか、単独事業の扶助費についても増加しているが、扶助費に係る経常収支比率は類似団体平均を下回っている状況である。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107950</xdr:rowOff>
    </xdr:to>
    <xdr:cxnSp macro="">
      <xdr:nvCxnSpPr>
        <xdr:cNvPr id="188" name="直線コネクタ 187"/>
        <xdr:cNvCxnSpPr/>
      </xdr:nvCxnSpPr>
      <xdr:spPr>
        <a:xfrm flipV="1">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107950</xdr:rowOff>
    </xdr:to>
    <xdr:cxnSp macro="">
      <xdr:nvCxnSpPr>
        <xdr:cNvPr id="191" name="直線コネクタ 190"/>
        <xdr:cNvCxnSpPr/>
      </xdr:nvCxnSpPr>
      <xdr:spPr>
        <a:xfrm>
          <a:off x="3098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31750</xdr:rowOff>
    </xdr:to>
    <xdr:cxnSp macro="">
      <xdr:nvCxnSpPr>
        <xdr:cNvPr id="194" name="直線コネクタ 193"/>
        <xdr:cNvCxnSpPr/>
      </xdr:nvCxnSpPr>
      <xdr:spPr>
        <a:xfrm>
          <a:off x="2209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127000</xdr:rowOff>
    </xdr:to>
    <xdr:cxnSp macro="">
      <xdr:nvCxnSpPr>
        <xdr:cNvPr id="197" name="直線コネクタ 196"/>
        <xdr:cNvCxnSpPr/>
      </xdr:nvCxnSpPr>
      <xdr:spPr>
        <a:xfrm>
          <a:off x="1320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7" name="楕円 206"/>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8"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9" name="楕円 208"/>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0" name="テキスト ボックス 209"/>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1" name="楕円 210"/>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2" name="テキスト ボックス 211"/>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13" name="楕円 212"/>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4" name="テキスト ボックス 213"/>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5" name="楕円 214"/>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6" name="テキスト ボックス 215"/>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その他に係る経常収支比率については、類似団体平均と比較すると低い水準となっている。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これは特別会計への繰出金の経常収支比率が低い水準であるためであるが、介護老人保健施設事業特別会計を除く特別会計にて一般会計からの繰出金によって収支を保っている状況である。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繰出金の増加は一般会計の収支悪化に直結するため、特別会計においても基本財源の確保に努めることにより、一般会計繰出金の抑制に努める。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88900</xdr:rowOff>
    </xdr:to>
    <xdr:cxnSp macro="">
      <xdr:nvCxnSpPr>
        <xdr:cNvPr id="249" name="直線コネクタ 248"/>
        <xdr:cNvCxnSpPr/>
      </xdr:nvCxnSpPr>
      <xdr:spPr>
        <a:xfrm>
          <a:off x="15671800" y="9324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73660</xdr:rowOff>
    </xdr:to>
    <xdr:cxnSp macro="">
      <xdr:nvCxnSpPr>
        <xdr:cNvPr id="252" name="直線コネクタ 251"/>
        <xdr:cNvCxnSpPr/>
      </xdr:nvCxnSpPr>
      <xdr:spPr>
        <a:xfrm flipV="1">
          <a:off x="14782800" y="9324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73660</xdr:rowOff>
    </xdr:from>
    <xdr:to>
      <xdr:col>73</xdr:col>
      <xdr:colOff>180975</xdr:colOff>
      <xdr:row>54</xdr:row>
      <xdr:rowOff>111760</xdr:rowOff>
    </xdr:to>
    <xdr:cxnSp macro="">
      <xdr:nvCxnSpPr>
        <xdr:cNvPr id="255" name="直線コネクタ 254"/>
        <xdr:cNvCxnSpPr/>
      </xdr:nvCxnSpPr>
      <xdr:spPr>
        <a:xfrm flipV="1">
          <a:off x="13893800" y="9331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111760</xdr:rowOff>
    </xdr:to>
    <xdr:cxnSp macro="">
      <xdr:nvCxnSpPr>
        <xdr:cNvPr id="258" name="直線コネクタ 257"/>
        <xdr:cNvCxnSpPr/>
      </xdr:nvCxnSpPr>
      <xdr:spPr>
        <a:xfrm>
          <a:off x="13004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68" name="楕円 267"/>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69"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70" name="楕円 269"/>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127017</xdr:rowOff>
    </xdr:from>
    <xdr:ext cx="736600" cy="259045"/>
    <xdr:sp macro="" textlink="">
      <xdr:nvSpPr>
        <xdr:cNvPr id="271" name="テキスト ボックス 270"/>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22860</xdr:rowOff>
    </xdr:from>
    <xdr:to>
      <xdr:col>74</xdr:col>
      <xdr:colOff>31750</xdr:colOff>
      <xdr:row>54</xdr:row>
      <xdr:rowOff>124460</xdr:rowOff>
    </xdr:to>
    <xdr:sp macro="" textlink="">
      <xdr:nvSpPr>
        <xdr:cNvPr id="272" name="楕円 271"/>
        <xdr:cNvSpPr/>
      </xdr:nvSpPr>
      <xdr:spPr>
        <a:xfrm>
          <a:off x="14732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134637</xdr:rowOff>
    </xdr:from>
    <xdr:ext cx="762000" cy="259045"/>
    <xdr:sp macro="" textlink="">
      <xdr:nvSpPr>
        <xdr:cNvPr id="273" name="テキスト ボックス 272"/>
        <xdr:cNvSpPr txBox="1"/>
      </xdr:nvSpPr>
      <xdr:spPr>
        <a:xfrm>
          <a:off x="14401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4" name="楕円 273"/>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5" name="テキスト ボックス 274"/>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6" name="楕円 275"/>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7" name="テキスト ボックス 276"/>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当町は類似団体平均を上回る状況が常態化しているが、これは釧路東部消防組合への負担金、社会福祉協議会への補助金繰出、病院事業会計への繰出金等が多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今後も、病院事業会計の経営効率化を図るための収益確保と、効率的な費用削減を継続して実施し、一般会計からの繰出金の抑制を図る。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67564</xdr:rowOff>
    </xdr:to>
    <xdr:cxnSp macro="">
      <xdr:nvCxnSpPr>
        <xdr:cNvPr id="307" name="直線コネクタ 306"/>
        <xdr:cNvCxnSpPr/>
      </xdr:nvCxnSpPr>
      <xdr:spPr>
        <a:xfrm>
          <a:off x="15671800" y="65735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58420</xdr:rowOff>
    </xdr:to>
    <xdr:cxnSp macro="">
      <xdr:nvCxnSpPr>
        <xdr:cNvPr id="310" name="直線コネクタ 309"/>
        <xdr:cNvCxnSpPr/>
      </xdr:nvCxnSpPr>
      <xdr:spPr>
        <a:xfrm>
          <a:off x="14782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35560</xdr:rowOff>
    </xdr:to>
    <xdr:cxnSp macro="">
      <xdr:nvCxnSpPr>
        <xdr:cNvPr id="313" name="直線コネクタ 312"/>
        <xdr:cNvCxnSpPr/>
      </xdr:nvCxnSpPr>
      <xdr:spPr>
        <a:xfrm>
          <a:off x="13893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38</xdr:row>
      <xdr:rowOff>3556</xdr:rowOff>
    </xdr:to>
    <xdr:cxnSp macro="">
      <xdr:nvCxnSpPr>
        <xdr:cNvPr id="316" name="直線コネクタ 315"/>
        <xdr:cNvCxnSpPr/>
      </xdr:nvCxnSpPr>
      <xdr:spPr>
        <a:xfrm>
          <a:off x="13004800" y="6491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6" name="楕円 325"/>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7"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8" name="楕円 327"/>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9" name="テキスト ボックス 328"/>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0" name="楕円 329"/>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1" name="テキスト ボックス 330"/>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2" name="楕円 331"/>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3" name="テキスト ボックス 332"/>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4" name="楕円 333"/>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5" name="テキスト ボックス 334"/>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係る経常収支比率は、厚岸町財政運営基本方針に基づいた投資事業の抑制等により、類似団体平均をやや下回って推移してきたものの、近年は公共施設の老朽化等による建て替え等、大型投資事業が増加しているため、類似団体平均とほぼ同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令和２年度については、一部償還が終了し、公債費が</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百万円ほど減額となり、また新型コロナウイルス感染症地方創生臨時交付金の皆増による一般財源の増額により、経常収支比率は前年度と比較し</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今後も公共施設総合管理計画等による計画的な事業執行による適正な町債発行に努める。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85852</xdr:rowOff>
    </xdr:to>
    <xdr:cxnSp macro="">
      <xdr:nvCxnSpPr>
        <xdr:cNvPr id="365" name="直線コネクタ 364"/>
        <xdr:cNvCxnSpPr/>
      </xdr:nvCxnSpPr>
      <xdr:spPr>
        <a:xfrm flipV="1">
          <a:off x="3987800" y="134178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85852</xdr:rowOff>
    </xdr:to>
    <xdr:cxnSp macro="">
      <xdr:nvCxnSpPr>
        <xdr:cNvPr id="368" name="直線コネクタ 367"/>
        <xdr:cNvCxnSpPr/>
      </xdr:nvCxnSpPr>
      <xdr:spPr>
        <a:xfrm>
          <a:off x="3098800" y="13458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85852</xdr:rowOff>
    </xdr:to>
    <xdr:cxnSp macro="">
      <xdr:nvCxnSpPr>
        <xdr:cNvPr id="371" name="直線コネクタ 370"/>
        <xdr:cNvCxnSpPr/>
      </xdr:nvCxnSpPr>
      <xdr:spPr>
        <a:xfrm>
          <a:off x="2209800" y="13454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81280</xdr:rowOff>
    </xdr:to>
    <xdr:cxnSp macro="">
      <xdr:nvCxnSpPr>
        <xdr:cNvPr id="374" name="直線コネクタ 373"/>
        <xdr:cNvCxnSpPr/>
      </xdr:nvCxnSpPr>
      <xdr:spPr>
        <a:xfrm>
          <a:off x="1320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4" name="楕円 383"/>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10431</xdr:rowOff>
    </xdr:from>
    <xdr:ext cx="762000" cy="259045"/>
    <xdr:sp macro="" textlink="">
      <xdr:nvSpPr>
        <xdr:cNvPr id="385" name="公債費該当値テキスト"/>
        <xdr:cNvSpPr txBox="1"/>
      </xdr:nvSpPr>
      <xdr:spPr>
        <a:xfrm>
          <a:off x="4914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6" name="楕円 385"/>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7" name="テキスト ボックス 386"/>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88" name="楕円 387"/>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89" name="テキスト ボックス 388"/>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0" name="楕円 389"/>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1" name="テキスト ボックス 39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2" name="楕円 391"/>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3" name="テキスト ボックス 392"/>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公債費以外での経常収支比率が類似団体平均を上回っているのは、人件費及び補助費等において類似団体平均を上回っていることが主な要因となっている。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特に、決算の構成にて大きな割合を占める人件費では、類似団体平均を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ポイント上回っているが、これは保育所等の外部施設が多いことが要因である。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今後も人口減少に対応した定員管理を進める。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78</xdr:row>
      <xdr:rowOff>100330</xdr:rowOff>
    </xdr:to>
    <xdr:cxnSp macro="">
      <xdr:nvCxnSpPr>
        <xdr:cNvPr id="426" name="直線コネクタ 425"/>
        <xdr:cNvCxnSpPr/>
      </xdr:nvCxnSpPr>
      <xdr:spPr>
        <a:xfrm flipV="1">
          <a:off x="15671800" y="13462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31750</xdr:rowOff>
    </xdr:from>
    <xdr:to>
      <xdr:col>78</xdr:col>
      <xdr:colOff>69850</xdr:colOff>
      <xdr:row>78</xdr:row>
      <xdr:rowOff>100330</xdr:rowOff>
    </xdr:to>
    <xdr:cxnSp macro="">
      <xdr:nvCxnSpPr>
        <xdr:cNvPr id="429" name="直線コネクタ 428"/>
        <xdr:cNvCxnSpPr/>
      </xdr:nvCxnSpPr>
      <xdr:spPr>
        <a:xfrm>
          <a:off x="14782800" y="134048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31750</xdr:rowOff>
    </xdr:to>
    <xdr:cxnSp macro="">
      <xdr:nvCxnSpPr>
        <xdr:cNvPr id="432" name="直線コネクタ 431"/>
        <xdr:cNvCxnSpPr/>
      </xdr:nvCxnSpPr>
      <xdr:spPr>
        <a:xfrm>
          <a:off x="13893800" y="132943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92711</xdr:rowOff>
    </xdr:to>
    <xdr:cxnSp macro="">
      <xdr:nvCxnSpPr>
        <xdr:cNvPr id="435" name="直線コネクタ 434"/>
        <xdr:cNvCxnSpPr/>
      </xdr:nvCxnSpPr>
      <xdr:spPr>
        <a:xfrm>
          <a:off x="13004800" y="131953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5" name="楕円 444"/>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6"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49530</xdr:rowOff>
    </xdr:from>
    <xdr:to>
      <xdr:col>78</xdr:col>
      <xdr:colOff>120650</xdr:colOff>
      <xdr:row>78</xdr:row>
      <xdr:rowOff>151130</xdr:rowOff>
    </xdr:to>
    <xdr:sp macro="" textlink="">
      <xdr:nvSpPr>
        <xdr:cNvPr id="447" name="楕円 446"/>
        <xdr:cNvSpPr/>
      </xdr:nvSpPr>
      <xdr:spPr>
        <a:xfrm>
          <a:off x="15621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135907</xdr:rowOff>
    </xdr:from>
    <xdr:ext cx="736600" cy="259045"/>
    <xdr:sp macro="" textlink="">
      <xdr:nvSpPr>
        <xdr:cNvPr id="448" name="テキスト ボックス 447"/>
        <xdr:cNvSpPr txBox="1"/>
      </xdr:nvSpPr>
      <xdr:spPr>
        <a:xfrm>
          <a:off x="15290800" y="1350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152400</xdr:rowOff>
    </xdr:from>
    <xdr:to>
      <xdr:col>74</xdr:col>
      <xdr:colOff>31750</xdr:colOff>
      <xdr:row>78</xdr:row>
      <xdr:rowOff>82550</xdr:rowOff>
    </xdr:to>
    <xdr:sp macro="" textlink="">
      <xdr:nvSpPr>
        <xdr:cNvPr id="449" name="楕円 448"/>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67327</xdr:rowOff>
    </xdr:from>
    <xdr:ext cx="762000" cy="259045"/>
    <xdr:sp macro="" textlink="">
      <xdr:nvSpPr>
        <xdr:cNvPr id="450" name="テキスト ボックス 449"/>
        <xdr:cNvSpPr txBox="1"/>
      </xdr:nvSpPr>
      <xdr:spPr>
        <a:xfrm>
          <a:off x="14401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1" name="楕円 450"/>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2" name="テキスト ボックス 451"/>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3" name="楕円 452"/>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4" name="テキスト ボックス 453"/>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4893</xdr:rowOff>
    </xdr:from>
    <xdr:to>
      <xdr:col>29</xdr:col>
      <xdr:colOff>127000</xdr:colOff>
      <xdr:row>18</xdr:row>
      <xdr:rowOff>31427</xdr:rowOff>
    </xdr:to>
    <xdr:cxnSp macro="">
      <xdr:nvCxnSpPr>
        <xdr:cNvPr id="52" name="直線コネクタ 51"/>
        <xdr:cNvCxnSpPr/>
      </xdr:nvCxnSpPr>
      <xdr:spPr bwMode="auto">
        <a:xfrm flipV="1">
          <a:off x="5003800" y="3138618"/>
          <a:ext cx="647700" cy="2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31427</xdr:rowOff>
    </xdr:from>
    <xdr:to>
      <xdr:col>26</xdr:col>
      <xdr:colOff>50800</xdr:colOff>
      <xdr:row>18</xdr:row>
      <xdr:rowOff>52468</xdr:rowOff>
    </xdr:to>
    <xdr:cxnSp macro="">
      <xdr:nvCxnSpPr>
        <xdr:cNvPr id="55" name="直線コネクタ 54"/>
        <xdr:cNvCxnSpPr/>
      </xdr:nvCxnSpPr>
      <xdr:spPr bwMode="auto">
        <a:xfrm flipV="1">
          <a:off x="4305300" y="3165152"/>
          <a:ext cx="698500" cy="2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52468</xdr:rowOff>
    </xdr:from>
    <xdr:to>
      <xdr:col>22</xdr:col>
      <xdr:colOff>114300</xdr:colOff>
      <xdr:row>18</xdr:row>
      <xdr:rowOff>69155</xdr:rowOff>
    </xdr:to>
    <xdr:cxnSp macro="">
      <xdr:nvCxnSpPr>
        <xdr:cNvPr id="58" name="直線コネクタ 57"/>
        <xdr:cNvCxnSpPr/>
      </xdr:nvCxnSpPr>
      <xdr:spPr bwMode="auto">
        <a:xfrm flipV="1">
          <a:off x="3606800" y="3186193"/>
          <a:ext cx="698500" cy="1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69155</xdr:rowOff>
    </xdr:from>
    <xdr:to>
      <xdr:col>18</xdr:col>
      <xdr:colOff>177800</xdr:colOff>
      <xdr:row>18</xdr:row>
      <xdr:rowOff>76474</xdr:rowOff>
    </xdr:to>
    <xdr:cxnSp macro="">
      <xdr:nvCxnSpPr>
        <xdr:cNvPr id="61" name="直線コネクタ 60"/>
        <xdr:cNvCxnSpPr/>
      </xdr:nvCxnSpPr>
      <xdr:spPr bwMode="auto">
        <a:xfrm flipV="1">
          <a:off x="2908300" y="3202880"/>
          <a:ext cx="698500" cy="7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125543</xdr:rowOff>
    </xdr:from>
    <xdr:to>
      <xdr:col>29</xdr:col>
      <xdr:colOff>177800</xdr:colOff>
      <xdr:row>18</xdr:row>
      <xdr:rowOff>55693</xdr:rowOff>
    </xdr:to>
    <xdr:sp macro="" textlink="">
      <xdr:nvSpPr>
        <xdr:cNvPr id="71" name="楕円 70"/>
        <xdr:cNvSpPr/>
      </xdr:nvSpPr>
      <xdr:spPr bwMode="auto">
        <a:xfrm>
          <a:off x="5600700" y="308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142070</xdr:rowOff>
    </xdr:from>
    <xdr:ext cx="762000" cy="259045"/>
    <xdr:sp macro="" textlink="">
      <xdr:nvSpPr>
        <xdr:cNvPr id="72" name="人口1人当たり決算額の推移該当値テキスト130"/>
        <xdr:cNvSpPr txBox="1"/>
      </xdr:nvSpPr>
      <xdr:spPr>
        <a:xfrm>
          <a:off x="5740400" y="293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152077</xdr:rowOff>
    </xdr:from>
    <xdr:to>
      <xdr:col>26</xdr:col>
      <xdr:colOff>101600</xdr:colOff>
      <xdr:row>18</xdr:row>
      <xdr:rowOff>82227</xdr:rowOff>
    </xdr:to>
    <xdr:sp macro="" textlink="">
      <xdr:nvSpPr>
        <xdr:cNvPr id="73" name="楕円 72"/>
        <xdr:cNvSpPr/>
      </xdr:nvSpPr>
      <xdr:spPr bwMode="auto">
        <a:xfrm>
          <a:off x="4953000" y="311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92404</xdr:rowOff>
    </xdr:from>
    <xdr:ext cx="736600" cy="259045"/>
    <xdr:sp macro="" textlink="">
      <xdr:nvSpPr>
        <xdr:cNvPr id="74" name="テキスト ボックス 73"/>
        <xdr:cNvSpPr txBox="1"/>
      </xdr:nvSpPr>
      <xdr:spPr>
        <a:xfrm>
          <a:off x="4622800" y="288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1668</xdr:rowOff>
    </xdr:from>
    <xdr:to>
      <xdr:col>22</xdr:col>
      <xdr:colOff>165100</xdr:colOff>
      <xdr:row>18</xdr:row>
      <xdr:rowOff>103268</xdr:rowOff>
    </xdr:to>
    <xdr:sp macro="" textlink="">
      <xdr:nvSpPr>
        <xdr:cNvPr id="75" name="楕円 74"/>
        <xdr:cNvSpPr/>
      </xdr:nvSpPr>
      <xdr:spPr bwMode="auto">
        <a:xfrm>
          <a:off x="4254500" y="3135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113445</xdr:rowOff>
    </xdr:from>
    <xdr:ext cx="762000" cy="259045"/>
    <xdr:sp macro="" textlink="">
      <xdr:nvSpPr>
        <xdr:cNvPr id="76" name="テキスト ボックス 75"/>
        <xdr:cNvSpPr txBox="1"/>
      </xdr:nvSpPr>
      <xdr:spPr>
        <a:xfrm>
          <a:off x="3924300" y="290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18355</xdr:rowOff>
    </xdr:from>
    <xdr:to>
      <xdr:col>19</xdr:col>
      <xdr:colOff>38100</xdr:colOff>
      <xdr:row>18</xdr:row>
      <xdr:rowOff>119955</xdr:rowOff>
    </xdr:to>
    <xdr:sp macro="" textlink="">
      <xdr:nvSpPr>
        <xdr:cNvPr id="77" name="楕円 76"/>
        <xdr:cNvSpPr/>
      </xdr:nvSpPr>
      <xdr:spPr bwMode="auto">
        <a:xfrm>
          <a:off x="3556000" y="3152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130132</xdr:rowOff>
    </xdr:from>
    <xdr:ext cx="762000" cy="259045"/>
    <xdr:sp macro="" textlink="">
      <xdr:nvSpPr>
        <xdr:cNvPr id="78" name="テキスト ボックス 77"/>
        <xdr:cNvSpPr txBox="1"/>
      </xdr:nvSpPr>
      <xdr:spPr>
        <a:xfrm>
          <a:off x="3225800" y="29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25674</xdr:rowOff>
    </xdr:from>
    <xdr:to>
      <xdr:col>15</xdr:col>
      <xdr:colOff>101600</xdr:colOff>
      <xdr:row>18</xdr:row>
      <xdr:rowOff>127274</xdr:rowOff>
    </xdr:to>
    <xdr:sp macro="" textlink="">
      <xdr:nvSpPr>
        <xdr:cNvPr id="79" name="楕円 78"/>
        <xdr:cNvSpPr/>
      </xdr:nvSpPr>
      <xdr:spPr bwMode="auto">
        <a:xfrm>
          <a:off x="2857500" y="315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137451</xdr:rowOff>
    </xdr:from>
    <xdr:ext cx="762000" cy="259045"/>
    <xdr:sp macro="" textlink="">
      <xdr:nvSpPr>
        <xdr:cNvPr id="80" name="テキスト ボックス 79"/>
        <xdr:cNvSpPr txBox="1"/>
      </xdr:nvSpPr>
      <xdr:spPr>
        <a:xfrm>
          <a:off x="2527300" y="292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197079</xdr:rowOff>
    </xdr:from>
    <xdr:to>
      <xdr:col>29</xdr:col>
      <xdr:colOff>127000</xdr:colOff>
      <xdr:row>34</xdr:row>
      <xdr:rowOff>208712</xdr:rowOff>
    </xdr:to>
    <xdr:cxnSp macro="">
      <xdr:nvCxnSpPr>
        <xdr:cNvPr id="113" name="直線コネクタ 112"/>
        <xdr:cNvCxnSpPr/>
      </xdr:nvCxnSpPr>
      <xdr:spPr bwMode="auto">
        <a:xfrm flipV="1">
          <a:off x="5003800" y="6464529"/>
          <a:ext cx="647700" cy="1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193827</xdr:rowOff>
    </xdr:from>
    <xdr:to>
      <xdr:col>26</xdr:col>
      <xdr:colOff>50800</xdr:colOff>
      <xdr:row>34</xdr:row>
      <xdr:rowOff>208712</xdr:rowOff>
    </xdr:to>
    <xdr:cxnSp macro="">
      <xdr:nvCxnSpPr>
        <xdr:cNvPr id="116" name="直線コネクタ 115"/>
        <xdr:cNvCxnSpPr/>
      </xdr:nvCxnSpPr>
      <xdr:spPr bwMode="auto">
        <a:xfrm>
          <a:off x="4305300" y="6461277"/>
          <a:ext cx="698500" cy="14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193827</xdr:rowOff>
    </xdr:from>
    <xdr:to>
      <xdr:col>22</xdr:col>
      <xdr:colOff>114300</xdr:colOff>
      <xdr:row>34</xdr:row>
      <xdr:rowOff>211811</xdr:rowOff>
    </xdr:to>
    <xdr:cxnSp macro="">
      <xdr:nvCxnSpPr>
        <xdr:cNvPr id="119" name="直線コネクタ 118"/>
        <xdr:cNvCxnSpPr/>
      </xdr:nvCxnSpPr>
      <xdr:spPr bwMode="auto">
        <a:xfrm flipV="1">
          <a:off x="3606800" y="6461277"/>
          <a:ext cx="698500" cy="1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211811</xdr:rowOff>
    </xdr:from>
    <xdr:to>
      <xdr:col>18</xdr:col>
      <xdr:colOff>177800</xdr:colOff>
      <xdr:row>34</xdr:row>
      <xdr:rowOff>219875</xdr:rowOff>
    </xdr:to>
    <xdr:cxnSp macro="">
      <xdr:nvCxnSpPr>
        <xdr:cNvPr id="122" name="直線コネクタ 121"/>
        <xdr:cNvCxnSpPr/>
      </xdr:nvCxnSpPr>
      <xdr:spPr bwMode="auto">
        <a:xfrm flipV="1">
          <a:off x="2908300" y="6479261"/>
          <a:ext cx="698500" cy="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146279</xdr:rowOff>
    </xdr:from>
    <xdr:to>
      <xdr:col>29</xdr:col>
      <xdr:colOff>177800</xdr:colOff>
      <xdr:row>34</xdr:row>
      <xdr:rowOff>247879</xdr:rowOff>
    </xdr:to>
    <xdr:sp macro="" textlink="">
      <xdr:nvSpPr>
        <xdr:cNvPr id="132" name="楕円 131"/>
        <xdr:cNvSpPr/>
      </xdr:nvSpPr>
      <xdr:spPr bwMode="auto">
        <a:xfrm>
          <a:off x="5600700" y="641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334256</xdr:rowOff>
    </xdr:from>
    <xdr:ext cx="762000" cy="259045"/>
    <xdr:sp macro="" textlink="">
      <xdr:nvSpPr>
        <xdr:cNvPr id="133" name="人口1人当たり決算額の推移該当値テキスト445"/>
        <xdr:cNvSpPr txBox="1"/>
      </xdr:nvSpPr>
      <xdr:spPr>
        <a:xfrm>
          <a:off x="5740400" y="625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157912</xdr:rowOff>
    </xdr:from>
    <xdr:to>
      <xdr:col>26</xdr:col>
      <xdr:colOff>101600</xdr:colOff>
      <xdr:row>34</xdr:row>
      <xdr:rowOff>259511</xdr:rowOff>
    </xdr:to>
    <xdr:sp macro="" textlink="">
      <xdr:nvSpPr>
        <xdr:cNvPr id="134" name="楕円 133"/>
        <xdr:cNvSpPr/>
      </xdr:nvSpPr>
      <xdr:spPr bwMode="auto">
        <a:xfrm>
          <a:off x="4953000" y="64253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269689</xdr:rowOff>
    </xdr:from>
    <xdr:ext cx="736600" cy="259045"/>
    <xdr:sp macro="" textlink="">
      <xdr:nvSpPr>
        <xdr:cNvPr id="135" name="テキスト ボックス 134"/>
        <xdr:cNvSpPr txBox="1"/>
      </xdr:nvSpPr>
      <xdr:spPr>
        <a:xfrm>
          <a:off x="4622800" y="619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143027</xdr:rowOff>
    </xdr:from>
    <xdr:to>
      <xdr:col>22</xdr:col>
      <xdr:colOff>165100</xdr:colOff>
      <xdr:row>34</xdr:row>
      <xdr:rowOff>244627</xdr:rowOff>
    </xdr:to>
    <xdr:sp macro="" textlink="">
      <xdr:nvSpPr>
        <xdr:cNvPr id="136" name="楕円 135"/>
        <xdr:cNvSpPr/>
      </xdr:nvSpPr>
      <xdr:spPr bwMode="auto">
        <a:xfrm>
          <a:off x="4254500" y="641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254804</xdr:rowOff>
    </xdr:from>
    <xdr:ext cx="762000" cy="259045"/>
    <xdr:sp macro="" textlink="">
      <xdr:nvSpPr>
        <xdr:cNvPr id="137" name="テキスト ボックス 136"/>
        <xdr:cNvSpPr txBox="1"/>
      </xdr:nvSpPr>
      <xdr:spPr>
        <a:xfrm>
          <a:off x="3924300" y="61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161011</xdr:rowOff>
    </xdr:from>
    <xdr:to>
      <xdr:col>19</xdr:col>
      <xdr:colOff>38100</xdr:colOff>
      <xdr:row>34</xdr:row>
      <xdr:rowOff>262610</xdr:rowOff>
    </xdr:to>
    <xdr:sp macro="" textlink="">
      <xdr:nvSpPr>
        <xdr:cNvPr id="138" name="楕円 137"/>
        <xdr:cNvSpPr/>
      </xdr:nvSpPr>
      <xdr:spPr bwMode="auto">
        <a:xfrm>
          <a:off x="3556000" y="64284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272788</xdr:rowOff>
    </xdr:from>
    <xdr:ext cx="762000" cy="259045"/>
    <xdr:sp macro="" textlink="">
      <xdr:nvSpPr>
        <xdr:cNvPr id="139" name="テキスト ボックス 138"/>
        <xdr:cNvSpPr txBox="1"/>
      </xdr:nvSpPr>
      <xdr:spPr>
        <a:xfrm>
          <a:off x="3225800" y="619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169075</xdr:rowOff>
    </xdr:from>
    <xdr:to>
      <xdr:col>15</xdr:col>
      <xdr:colOff>101600</xdr:colOff>
      <xdr:row>34</xdr:row>
      <xdr:rowOff>270675</xdr:rowOff>
    </xdr:to>
    <xdr:sp macro="" textlink="">
      <xdr:nvSpPr>
        <xdr:cNvPr id="140" name="楕円 139"/>
        <xdr:cNvSpPr/>
      </xdr:nvSpPr>
      <xdr:spPr bwMode="auto">
        <a:xfrm>
          <a:off x="2857500" y="643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280852</xdr:rowOff>
    </xdr:from>
    <xdr:ext cx="762000" cy="259045"/>
    <xdr:sp macro="" textlink="">
      <xdr:nvSpPr>
        <xdr:cNvPr id="141" name="テキスト ボックス 140"/>
        <xdr:cNvSpPr txBox="1"/>
      </xdr:nvSpPr>
      <xdr:spPr>
        <a:xfrm>
          <a:off x="2527300" y="620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9,064
8,904
739.27
13,137,174
12,649,935
482,421
5,376,878
12,158,430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85510</xdr:rowOff>
    </xdr:from>
    <xdr:to>
      <xdr:col>24</xdr:col>
      <xdr:colOff>63500</xdr:colOff>
      <xdr:row>35</xdr:row>
      <xdr:rowOff>102895</xdr:rowOff>
    </xdr:to>
    <xdr:cxnSp macro="">
      <xdr:nvCxnSpPr>
        <xdr:cNvPr id="57" name="直線コネクタ 56"/>
        <xdr:cNvCxnSpPr/>
      </xdr:nvCxnSpPr>
      <xdr:spPr>
        <a:xfrm flipV="1">
          <a:off x="3797300" y="5914810"/>
          <a:ext cx="838200" cy="1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102895</xdr:rowOff>
    </xdr:from>
    <xdr:to>
      <xdr:col>19</xdr:col>
      <xdr:colOff>177800</xdr:colOff>
      <xdr:row>35</xdr:row>
      <xdr:rowOff>155325</xdr:rowOff>
    </xdr:to>
    <xdr:cxnSp macro="">
      <xdr:nvCxnSpPr>
        <xdr:cNvPr id="60" name="直線コネクタ 59"/>
        <xdr:cNvCxnSpPr/>
      </xdr:nvCxnSpPr>
      <xdr:spPr>
        <a:xfrm flipV="1">
          <a:off x="2908300" y="6103645"/>
          <a:ext cx="889000" cy="5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155325</xdr:rowOff>
    </xdr:from>
    <xdr:to>
      <xdr:col>15</xdr:col>
      <xdr:colOff>50800</xdr:colOff>
      <xdr:row>36</xdr:row>
      <xdr:rowOff>5461</xdr:rowOff>
    </xdr:to>
    <xdr:cxnSp macro="">
      <xdr:nvCxnSpPr>
        <xdr:cNvPr id="63" name="直線コネクタ 62"/>
        <xdr:cNvCxnSpPr/>
      </xdr:nvCxnSpPr>
      <xdr:spPr>
        <a:xfrm flipV="1">
          <a:off x="2019300" y="6156075"/>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154427</xdr:rowOff>
    </xdr:from>
    <xdr:to>
      <xdr:col>10</xdr:col>
      <xdr:colOff>114300</xdr:colOff>
      <xdr:row>36</xdr:row>
      <xdr:rowOff>5461</xdr:rowOff>
    </xdr:to>
    <xdr:cxnSp macro="">
      <xdr:nvCxnSpPr>
        <xdr:cNvPr id="66" name="直線コネクタ 65"/>
        <xdr:cNvCxnSpPr/>
      </xdr:nvCxnSpPr>
      <xdr:spPr>
        <a:xfrm>
          <a:off x="1130300" y="6155177"/>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34710</xdr:rowOff>
    </xdr:from>
    <xdr:to>
      <xdr:col>24</xdr:col>
      <xdr:colOff>114300</xdr:colOff>
      <xdr:row>34</xdr:row>
      <xdr:rowOff>136310</xdr:rowOff>
    </xdr:to>
    <xdr:sp macro="" textlink="">
      <xdr:nvSpPr>
        <xdr:cNvPr id="76" name="楕円 75"/>
        <xdr:cNvSpPr/>
      </xdr:nvSpPr>
      <xdr:spPr>
        <a:xfrm>
          <a:off x="4584700" y="58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57587</xdr:rowOff>
    </xdr:from>
    <xdr:ext cx="599010" cy="259045"/>
    <xdr:sp macro="" textlink="">
      <xdr:nvSpPr>
        <xdr:cNvPr id="77" name="人件費該当値テキスト"/>
        <xdr:cNvSpPr txBox="1"/>
      </xdr:nvSpPr>
      <xdr:spPr>
        <a:xfrm>
          <a:off x="4686300" y="571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52095</xdr:rowOff>
    </xdr:from>
    <xdr:to>
      <xdr:col>20</xdr:col>
      <xdr:colOff>38100</xdr:colOff>
      <xdr:row>35</xdr:row>
      <xdr:rowOff>153695</xdr:rowOff>
    </xdr:to>
    <xdr:sp macro="" textlink="">
      <xdr:nvSpPr>
        <xdr:cNvPr id="78" name="楕円 77"/>
        <xdr:cNvSpPr/>
      </xdr:nvSpPr>
      <xdr:spPr>
        <a:xfrm>
          <a:off x="3746500" y="60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170222</xdr:rowOff>
    </xdr:from>
    <xdr:ext cx="599010" cy="259045"/>
    <xdr:sp macro="" textlink="">
      <xdr:nvSpPr>
        <xdr:cNvPr id="79" name="テキスト ボックス 78"/>
        <xdr:cNvSpPr txBox="1"/>
      </xdr:nvSpPr>
      <xdr:spPr>
        <a:xfrm>
          <a:off x="3497795" y="582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104525</xdr:rowOff>
    </xdr:from>
    <xdr:to>
      <xdr:col>15</xdr:col>
      <xdr:colOff>101600</xdr:colOff>
      <xdr:row>36</xdr:row>
      <xdr:rowOff>34675</xdr:rowOff>
    </xdr:to>
    <xdr:sp macro="" textlink="">
      <xdr:nvSpPr>
        <xdr:cNvPr id="80" name="楕円 79"/>
        <xdr:cNvSpPr/>
      </xdr:nvSpPr>
      <xdr:spPr>
        <a:xfrm>
          <a:off x="2857500" y="61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51202</xdr:rowOff>
    </xdr:from>
    <xdr:ext cx="599010" cy="259045"/>
    <xdr:sp macro="" textlink="">
      <xdr:nvSpPr>
        <xdr:cNvPr id="81" name="テキスト ボックス 80"/>
        <xdr:cNvSpPr txBox="1"/>
      </xdr:nvSpPr>
      <xdr:spPr>
        <a:xfrm>
          <a:off x="2608795" y="588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126111</xdr:rowOff>
    </xdr:from>
    <xdr:to>
      <xdr:col>10</xdr:col>
      <xdr:colOff>165100</xdr:colOff>
      <xdr:row>36</xdr:row>
      <xdr:rowOff>56261</xdr:rowOff>
    </xdr:to>
    <xdr:sp macro="" textlink="">
      <xdr:nvSpPr>
        <xdr:cNvPr id="82" name="楕円 81"/>
        <xdr:cNvSpPr/>
      </xdr:nvSpPr>
      <xdr:spPr>
        <a:xfrm>
          <a:off x="1968500" y="61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72788</xdr:rowOff>
    </xdr:from>
    <xdr:ext cx="599010" cy="259045"/>
    <xdr:sp macro="" textlink="">
      <xdr:nvSpPr>
        <xdr:cNvPr id="83" name="テキスト ボックス 82"/>
        <xdr:cNvSpPr txBox="1"/>
      </xdr:nvSpPr>
      <xdr:spPr>
        <a:xfrm>
          <a:off x="1719795" y="590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103627</xdr:rowOff>
    </xdr:from>
    <xdr:to>
      <xdr:col>6</xdr:col>
      <xdr:colOff>38100</xdr:colOff>
      <xdr:row>36</xdr:row>
      <xdr:rowOff>33777</xdr:rowOff>
    </xdr:to>
    <xdr:sp macro="" textlink="">
      <xdr:nvSpPr>
        <xdr:cNvPr id="84" name="楕円 83"/>
        <xdr:cNvSpPr/>
      </xdr:nvSpPr>
      <xdr:spPr>
        <a:xfrm>
          <a:off x="1079500" y="61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50304</xdr:rowOff>
    </xdr:from>
    <xdr:ext cx="599010" cy="259045"/>
    <xdr:sp macro="" textlink="">
      <xdr:nvSpPr>
        <xdr:cNvPr id="85" name="テキスト ボックス 84"/>
        <xdr:cNvSpPr txBox="1"/>
      </xdr:nvSpPr>
      <xdr:spPr>
        <a:xfrm>
          <a:off x="830795" y="5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110190</xdr:rowOff>
    </xdr:from>
    <xdr:to>
      <xdr:col>24</xdr:col>
      <xdr:colOff>63500</xdr:colOff>
      <xdr:row>56</xdr:row>
      <xdr:rowOff>127109</xdr:rowOff>
    </xdr:to>
    <xdr:cxnSp macro="">
      <xdr:nvCxnSpPr>
        <xdr:cNvPr id="112" name="直線コネクタ 111"/>
        <xdr:cNvCxnSpPr/>
      </xdr:nvCxnSpPr>
      <xdr:spPr>
        <a:xfrm>
          <a:off x="3797300" y="9711390"/>
          <a:ext cx="838200" cy="1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110190</xdr:rowOff>
    </xdr:from>
    <xdr:to>
      <xdr:col>19</xdr:col>
      <xdr:colOff>177800</xdr:colOff>
      <xdr:row>56</xdr:row>
      <xdr:rowOff>117213</xdr:rowOff>
    </xdr:to>
    <xdr:cxnSp macro="">
      <xdr:nvCxnSpPr>
        <xdr:cNvPr id="115" name="直線コネクタ 114"/>
        <xdr:cNvCxnSpPr/>
      </xdr:nvCxnSpPr>
      <xdr:spPr>
        <a:xfrm flipV="1">
          <a:off x="2908300" y="9711390"/>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117213</xdr:rowOff>
    </xdr:from>
    <xdr:to>
      <xdr:col>15</xdr:col>
      <xdr:colOff>50800</xdr:colOff>
      <xdr:row>56</xdr:row>
      <xdr:rowOff>146812</xdr:rowOff>
    </xdr:to>
    <xdr:cxnSp macro="">
      <xdr:nvCxnSpPr>
        <xdr:cNvPr id="118" name="直線コネクタ 117"/>
        <xdr:cNvCxnSpPr/>
      </xdr:nvCxnSpPr>
      <xdr:spPr>
        <a:xfrm flipV="1">
          <a:off x="2019300" y="9718413"/>
          <a:ext cx="889000" cy="2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146812</xdr:rowOff>
    </xdr:from>
    <xdr:to>
      <xdr:col>10</xdr:col>
      <xdr:colOff>114300</xdr:colOff>
      <xdr:row>56</xdr:row>
      <xdr:rowOff>158814</xdr:rowOff>
    </xdr:to>
    <xdr:cxnSp macro="">
      <xdr:nvCxnSpPr>
        <xdr:cNvPr id="121" name="直線コネクタ 120"/>
        <xdr:cNvCxnSpPr/>
      </xdr:nvCxnSpPr>
      <xdr:spPr>
        <a:xfrm flipV="1">
          <a:off x="1130300" y="974801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76309</xdr:rowOff>
    </xdr:from>
    <xdr:to>
      <xdr:col>24</xdr:col>
      <xdr:colOff>114300</xdr:colOff>
      <xdr:row>57</xdr:row>
      <xdr:rowOff>6459</xdr:rowOff>
    </xdr:to>
    <xdr:sp macro="" textlink="">
      <xdr:nvSpPr>
        <xdr:cNvPr id="131" name="楕円 130"/>
        <xdr:cNvSpPr/>
      </xdr:nvSpPr>
      <xdr:spPr>
        <a:xfrm>
          <a:off x="4584700" y="96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99186</xdr:rowOff>
    </xdr:from>
    <xdr:ext cx="599010" cy="259045"/>
    <xdr:sp macro="" textlink="">
      <xdr:nvSpPr>
        <xdr:cNvPr id="132" name="物件費該当値テキスト"/>
        <xdr:cNvSpPr txBox="1"/>
      </xdr:nvSpPr>
      <xdr:spPr>
        <a:xfrm>
          <a:off x="4686300" y="952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59390</xdr:rowOff>
    </xdr:from>
    <xdr:to>
      <xdr:col>20</xdr:col>
      <xdr:colOff>38100</xdr:colOff>
      <xdr:row>56</xdr:row>
      <xdr:rowOff>160990</xdr:rowOff>
    </xdr:to>
    <xdr:sp macro="" textlink="">
      <xdr:nvSpPr>
        <xdr:cNvPr id="133" name="楕円 132"/>
        <xdr:cNvSpPr/>
      </xdr:nvSpPr>
      <xdr:spPr>
        <a:xfrm>
          <a:off x="3746500" y="96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6067</xdr:rowOff>
    </xdr:from>
    <xdr:ext cx="599010" cy="259045"/>
    <xdr:sp macro="" textlink="">
      <xdr:nvSpPr>
        <xdr:cNvPr id="134" name="テキスト ボックス 133"/>
        <xdr:cNvSpPr txBox="1"/>
      </xdr:nvSpPr>
      <xdr:spPr>
        <a:xfrm>
          <a:off x="3497795" y="943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66413</xdr:rowOff>
    </xdr:from>
    <xdr:to>
      <xdr:col>15</xdr:col>
      <xdr:colOff>101600</xdr:colOff>
      <xdr:row>56</xdr:row>
      <xdr:rowOff>168013</xdr:rowOff>
    </xdr:to>
    <xdr:sp macro="" textlink="">
      <xdr:nvSpPr>
        <xdr:cNvPr id="135" name="楕円 134"/>
        <xdr:cNvSpPr/>
      </xdr:nvSpPr>
      <xdr:spPr>
        <a:xfrm>
          <a:off x="2857500" y="96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13090</xdr:rowOff>
    </xdr:from>
    <xdr:ext cx="599010" cy="259045"/>
    <xdr:sp macro="" textlink="">
      <xdr:nvSpPr>
        <xdr:cNvPr id="136" name="テキスト ボックス 135"/>
        <xdr:cNvSpPr txBox="1"/>
      </xdr:nvSpPr>
      <xdr:spPr>
        <a:xfrm>
          <a:off x="2608795" y="944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96012</xdr:rowOff>
    </xdr:from>
    <xdr:to>
      <xdr:col>10</xdr:col>
      <xdr:colOff>165100</xdr:colOff>
      <xdr:row>57</xdr:row>
      <xdr:rowOff>26162</xdr:rowOff>
    </xdr:to>
    <xdr:sp macro="" textlink="">
      <xdr:nvSpPr>
        <xdr:cNvPr id="137" name="楕円 136"/>
        <xdr:cNvSpPr/>
      </xdr:nvSpPr>
      <xdr:spPr>
        <a:xfrm>
          <a:off x="1968500" y="96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42689</xdr:rowOff>
    </xdr:from>
    <xdr:ext cx="599010" cy="259045"/>
    <xdr:sp macro="" textlink="">
      <xdr:nvSpPr>
        <xdr:cNvPr id="138" name="テキスト ボックス 137"/>
        <xdr:cNvSpPr txBox="1"/>
      </xdr:nvSpPr>
      <xdr:spPr>
        <a:xfrm>
          <a:off x="1719795" y="947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108014</xdr:rowOff>
    </xdr:from>
    <xdr:to>
      <xdr:col>6</xdr:col>
      <xdr:colOff>38100</xdr:colOff>
      <xdr:row>57</xdr:row>
      <xdr:rowOff>38164</xdr:rowOff>
    </xdr:to>
    <xdr:sp macro="" textlink="">
      <xdr:nvSpPr>
        <xdr:cNvPr id="139" name="楕円 138"/>
        <xdr:cNvSpPr/>
      </xdr:nvSpPr>
      <xdr:spPr>
        <a:xfrm>
          <a:off x="1079500" y="97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54691</xdr:rowOff>
    </xdr:from>
    <xdr:ext cx="599010" cy="259045"/>
    <xdr:sp macro="" textlink="">
      <xdr:nvSpPr>
        <xdr:cNvPr id="140" name="テキスト ボックス 139"/>
        <xdr:cNvSpPr txBox="1"/>
      </xdr:nvSpPr>
      <xdr:spPr>
        <a:xfrm>
          <a:off x="830795" y="948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18976</xdr:rowOff>
    </xdr:from>
    <xdr:to>
      <xdr:col>24</xdr:col>
      <xdr:colOff>63500</xdr:colOff>
      <xdr:row>74</xdr:row>
      <xdr:rowOff>137094</xdr:rowOff>
    </xdr:to>
    <xdr:cxnSp macro="">
      <xdr:nvCxnSpPr>
        <xdr:cNvPr id="167" name="直線コネクタ 166"/>
        <xdr:cNvCxnSpPr/>
      </xdr:nvCxnSpPr>
      <xdr:spPr>
        <a:xfrm>
          <a:off x="3797300" y="12706276"/>
          <a:ext cx="838200" cy="11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18976</xdr:rowOff>
    </xdr:from>
    <xdr:to>
      <xdr:col>19</xdr:col>
      <xdr:colOff>177800</xdr:colOff>
      <xdr:row>75</xdr:row>
      <xdr:rowOff>118418</xdr:rowOff>
    </xdr:to>
    <xdr:cxnSp macro="">
      <xdr:nvCxnSpPr>
        <xdr:cNvPr id="170" name="直線コネクタ 169"/>
        <xdr:cNvCxnSpPr/>
      </xdr:nvCxnSpPr>
      <xdr:spPr>
        <a:xfrm flipV="1">
          <a:off x="2908300" y="12706276"/>
          <a:ext cx="889000" cy="2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118418</xdr:rowOff>
    </xdr:from>
    <xdr:to>
      <xdr:col>15</xdr:col>
      <xdr:colOff>50800</xdr:colOff>
      <xdr:row>75</xdr:row>
      <xdr:rowOff>141620</xdr:rowOff>
    </xdr:to>
    <xdr:cxnSp macro="">
      <xdr:nvCxnSpPr>
        <xdr:cNvPr id="173" name="直線コネクタ 172"/>
        <xdr:cNvCxnSpPr/>
      </xdr:nvCxnSpPr>
      <xdr:spPr>
        <a:xfrm flipV="1">
          <a:off x="2019300" y="12977168"/>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26063</xdr:rowOff>
    </xdr:from>
    <xdr:to>
      <xdr:col>10</xdr:col>
      <xdr:colOff>114300</xdr:colOff>
      <xdr:row>75</xdr:row>
      <xdr:rowOff>141620</xdr:rowOff>
    </xdr:to>
    <xdr:cxnSp macro="">
      <xdr:nvCxnSpPr>
        <xdr:cNvPr id="176" name="直線コネクタ 175"/>
        <xdr:cNvCxnSpPr/>
      </xdr:nvCxnSpPr>
      <xdr:spPr>
        <a:xfrm>
          <a:off x="1130300" y="12884813"/>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86294</xdr:rowOff>
    </xdr:from>
    <xdr:to>
      <xdr:col>24</xdr:col>
      <xdr:colOff>114300</xdr:colOff>
      <xdr:row>75</xdr:row>
      <xdr:rowOff>16444</xdr:rowOff>
    </xdr:to>
    <xdr:sp macro="" textlink="">
      <xdr:nvSpPr>
        <xdr:cNvPr id="186" name="楕円 185"/>
        <xdr:cNvSpPr/>
      </xdr:nvSpPr>
      <xdr:spPr>
        <a:xfrm>
          <a:off x="4584700" y="127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109171</xdr:rowOff>
    </xdr:from>
    <xdr:ext cx="534377" cy="259045"/>
    <xdr:sp macro="" textlink="">
      <xdr:nvSpPr>
        <xdr:cNvPr id="187" name="維持補修費該当値テキスト"/>
        <xdr:cNvSpPr txBox="1"/>
      </xdr:nvSpPr>
      <xdr:spPr>
        <a:xfrm>
          <a:off x="4686300" y="1262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139626</xdr:rowOff>
    </xdr:from>
    <xdr:to>
      <xdr:col>20</xdr:col>
      <xdr:colOff>38100</xdr:colOff>
      <xdr:row>74</xdr:row>
      <xdr:rowOff>69776</xdr:rowOff>
    </xdr:to>
    <xdr:sp macro="" textlink="">
      <xdr:nvSpPr>
        <xdr:cNvPr id="188" name="楕円 187"/>
        <xdr:cNvSpPr/>
      </xdr:nvSpPr>
      <xdr:spPr>
        <a:xfrm>
          <a:off x="3746500" y="126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86303</xdr:rowOff>
    </xdr:from>
    <xdr:ext cx="534377" cy="259045"/>
    <xdr:sp macro="" textlink="">
      <xdr:nvSpPr>
        <xdr:cNvPr id="189" name="テキスト ボックス 188"/>
        <xdr:cNvSpPr txBox="1"/>
      </xdr:nvSpPr>
      <xdr:spPr>
        <a:xfrm>
          <a:off x="3530111" y="1243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67618</xdr:rowOff>
    </xdr:from>
    <xdr:to>
      <xdr:col>15</xdr:col>
      <xdr:colOff>101600</xdr:colOff>
      <xdr:row>75</xdr:row>
      <xdr:rowOff>169218</xdr:rowOff>
    </xdr:to>
    <xdr:sp macro="" textlink="">
      <xdr:nvSpPr>
        <xdr:cNvPr id="190" name="楕円 189"/>
        <xdr:cNvSpPr/>
      </xdr:nvSpPr>
      <xdr:spPr>
        <a:xfrm>
          <a:off x="2857500" y="129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14295</xdr:rowOff>
    </xdr:from>
    <xdr:ext cx="534377" cy="259045"/>
    <xdr:sp macro="" textlink="">
      <xdr:nvSpPr>
        <xdr:cNvPr id="191" name="テキスト ボックス 190"/>
        <xdr:cNvSpPr txBox="1"/>
      </xdr:nvSpPr>
      <xdr:spPr>
        <a:xfrm>
          <a:off x="2641111" y="127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90820</xdr:rowOff>
    </xdr:from>
    <xdr:to>
      <xdr:col>10</xdr:col>
      <xdr:colOff>165100</xdr:colOff>
      <xdr:row>76</xdr:row>
      <xdr:rowOff>20969</xdr:rowOff>
    </xdr:to>
    <xdr:sp macro="" textlink="">
      <xdr:nvSpPr>
        <xdr:cNvPr id="192" name="楕円 191"/>
        <xdr:cNvSpPr/>
      </xdr:nvSpPr>
      <xdr:spPr>
        <a:xfrm>
          <a:off x="1968500" y="12949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37497</xdr:rowOff>
    </xdr:from>
    <xdr:ext cx="534377" cy="259045"/>
    <xdr:sp macro="" textlink="">
      <xdr:nvSpPr>
        <xdr:cNvPr id="193" name="テキスト ボックス 192"/>
        <xdr:cNvSpPr txBox="1"/>
      </xdr:nvSpPr>
      <xdr:spPr>
        <a:xfrm>
          <a:off x="1752111" y="127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146713</xdr:rowOff>
    </xdr:from>
    <xdr:to>
      <xdr:col>6</xdr:col>
      <xdr:colOff>38100</xdr:colOff>
      <xdr:row>75</xdr:row>
      <xdr:rowOff>76863</xdr:rowOff>
    </xdr:to>
    <xdr:sp macro="" textlink="">
      <xdr:nvSpPr>
        <xdr:cNvPr id="194" name="楕円 193"/>
        <xdr:cNvSpPr/>
      </xdr:nvSpPr>
      <xdr:spPr>
        <a:xfrm>
          <a:off x="1079500" y="128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93390</xdr:rowOff>
    </xdr:from>
    <xdr:ext cx="534377" cy="259045"/>
    <xdr:sp macro="" textlink="">
      <xdr:nvSpPr>
        <xdr:cNvPr id="195" name="テキスト ボックス 194"/>
        <xdr:cNvSpPr txBox="1"/>
      </xdr:nvSpPr>
      <xdr:spPr>
        <a:xfrm>
          <a:off x="863111" y="126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12446</xdr:rowOff>
    </xdr:from>
    <xdr:to>
      <xdr:col>24</xdr:col>
      <xdr:colOff>63500</xdr:colOff>
      <xdr:row>97</xdr:row>
      <xdr:rowOff>25488</xdr:rowOff>
    </xdr:to>
    <xdr:cxnSp macro="">
      <xdr:nvCxnSpPr>
        <xdr:cNvPr id="225" name="直線コネクタ 224"/>
        <xdr:cNvCxnSpPr/>
      </xdr:nvCxnSpPr>
      <xdr:spPr>
        <a:xfrm flipV="1">
          <a:off x="3797300" y="16643096"/>
          <a:ext cx="8382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25488</xdr:rowOff>
    </xdr:from>
    <xdr:to>
      <xdr:col>19</xdr:col>
      <xdr:colOff>177800</xdr:colOff>
      <xdr:row>97</xdr:row>
      <xdr:rowOff>72885</xdr:rowOff>
    </xdr:to>
    <xdr:cxnSp macro="">
      <xdr:nvCxnSpPr>
        <xdr:cNvPr id="228" name="直線コネクタ 227"/>
        <xdr:cNvCxnSpPr/>
      </xdr:nvCxnSpPr>
      <xdr:spPr>
        <a:xfrm flipV="1">
          <a:off x="2908300" y="16656138"/>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72720</xdr:rowOff>
    </xdr:from>
    <xdr:to>
      <xdr:col>15</xdr:col>
      <xdr:colOff>50800</xdr:colOff>
      <xdr:row>97</xdr:row>
      <xdr:rowOff>72885</xdr:rowOff>
    </xdr:to>
    <xdr:cxnSp macro="">
      <xdr:nvCxnSpPr>
        <xdr:cNvPr id="231" name="直線コネクタ 230"/>
        <xdr:cNvCxnSpPr/>
      </xdr:nvCxnSpPr>
      <xdr:spPr>
        <a:xfrm>
          <a:off x="2019300" y="16703370"/>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72720</xdr:rowOff>
    </xdr:from>
    <xdr:to>
      <xdr:col>10</xdr:col>
      <xdr:colOff>114300</xdr:colOff>
      <xdr:row>97</xdr:row>
      <xdr:rowOff>144487</xdr:rowOff>
    </xdr:to>
    <xdr:cxnSp macro="">
      <xdr:nvCxnSpPr>
        <xdr:cNvPr id="234" name="直線コネクタ 233"/>
        <xdr:cNvCxnSpPr/>
      </xdr:nvCxnSpPr>
      <xdr:spPr>
        <a:xfrm flipV="1">
          <a:off x="1130300" y="16703370"/>
          <a:ext cx="889000" cy="7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133096</xdr:rowOff>
    </xdr:from>
    <xdr:to>
      <xdr:col>24</xdr:col>
      <xdr:colOff>114300</xdr:colOff>
      <xdr:row>97</xdr:row>
      <xdr:rowOff>63246</xdr:rowOff>
    </xdr:to>
    <xdr:sp macro="" textlink="">
      <xdr:nvSpPr>
        <xdr:cNvPr id="244" name="楕円 243"/>
        <xdr:cNvSpPr/>
      </xdr:nvSpPr>
      <xdr:spPr>
        <a:xfrm>
          <a:off x="4584700" y="1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111523</xdr:rowOff>
    </xdr:from>
    <xdr:ext cx="534377" cy="259045"/>
    <xdr:sp macro="" textlink="">
      <xdr:nvSpPr>
        <xdr:cNvPr id="245" name="扶助費該当値テキスト"/>
        <xdr:cNvSpPr txBox="1"/>
      </xdr:nvSpPr>
      <xdr:spPr>
        <a:xfrm>
          <a:off x="4686300" y="165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146138</xdr:rowOff>
    </xdr:from>
    <xdr:to>
      <xdr:col>20</xdr:col>
      <xdr:colOff>38100</xdr:colOff>
      <xdr:row>97</xdr:row>
      <xdr:rowOff>76288</xdr:rowOff>
    </xdr:to>
    <xdr:sp macro="" textlink="">
      <xdr:nvSpPr>
        <xdr:cNvPr id="246" name="楕円 245"/>
        <xdr:cNvSpPr/>
      </xdr:nvSpPr>
      <xdr:spPr>
        <a:xfrm>
          <a:off x="3746500" y="166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67415</xdr:rowOff>
    </xdr:from>
    <xdr:ext cx="534377" cy="259045"/>
    <xdr:sp macro="" textlink="">
      <xdr:nvSpPr>
        <xdr:cNvPr id="247" name="テキスト ボックス 246"/>
        <xdr:cNvSpPr txBox="1"/>
      </xdr:nvSpPr>
      <xdr:spPr>
        <a:xfrm>
          <a:off x="3530111" y="1669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22085</xdr:rowOff>
    </xdr:from>
    <xdr:to>
      <xdr:col>15</xdr:col>
      <xdr:colOff>101600</xdr:colOff>
      <xdr:row>97</xdr:row>
      <xdr:rowOff>123685</xdr:rowOff>
    </xdr:to>
    <xdr:sp macro="" textlink="">
      <xdr:nvSpPr>
        <xdr:cNvPr id="248" name="楕円 247"/>
        <xdr:cNvSpPr/>
      </xdr:nvSpPr>
      <xdr:spPr>
        <a:xfrm>
          <a:off x="2857500" y="166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114812</xdr:rowOff>
    </xdr:from>
    <xdr:ext cx="534377" cy="259045"/>
    <xdr:sp macro="" textlink="">
      <xdr:nvSpPr>
        <xdr:cNvPr id="249" name="テキスト ボックス 248"/>
        <xdr:cNvSpPr txBox="1"/>
      </xdr:nvSpPr>
      <xdr:spPr>
        <a:xfrm>
          <a:off x="2641111" y="167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21920</xdr:rowOff>
    </xdr:from>
    <xdr:to>
      <xdr:col>10</xdr:col>
      <xdr:colOff>165100</xdr:colOff>
      <xdr:row>97</xdr:row>
      <xdr:rowOff>123520</xdr:rowOff>
    </xdr:to>
    <xdr:sp macro="" textlink="">
      <xdr:nvSpPr>
        <xdr:cNvPr id="250" name="楕円 249"/>
        <xdr:cNvSpPr/>
      </xdr:nvSpPr>
      <xdr:spPr>
        <a:xfrm>
          <a:off x="1968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114647</xdr:rowOff>
    </xdr:from>
    <xdr:ext cx="534377" cy="259045"/>
    <xdr:sp macro="" textlink="">
      <xdr:nvSpPr>
        <xdr:cNvPr id="251" name="テキスト ボックス 250"/>
        <xdr:cNvSpPr txBox="1"/>
      </xdr:nvSpPr>
      <xdr:spPr>
        <a:xfrm>
          <a:off x="175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93687</xdr:rowOff>
    </xdr:from>
    <xdr:to>
      <xdr:col>6</xdr:col>
      <xdr:colOff>38100</xdr:colOff>
      <xdr:row>98</xdr:row>
      <xdr:rowOff>23837</xdr:rowOff>
    </xdr:to>
    <xdr:sp macro="" textlink="">
      <xdr:nvSpPr>
        <xdr:cNvPr id="252" name="楕円 251"/>
        <xdr:cNvSpPr/>
      </xdr:nvSpPr>
      <xdr:spPr>
        <a:xfrm>
          <a:off x="1079500" y="167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14964</xdr:rowOff>
    </xdr:from>
    <xdr:ext cx="534377" cy="259045"/>
    <xdr:sp macro="" textlink="">
      <xdr:nvSpPr>
        <xdr:cNvPr id="253" name="テキスト ボックス 252"/>
        <xdr:cNvSpPr txBox="1"/>
      </xdr:nvSpPr>
      <xdr:spPr>
        <a:xfrm>
          <a:off x="863111" y="1681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49673</xdr:rowOff>
    </xdr:from>
    <xdr:to>
      <xdr:col>55</xdr:col>
      <xdr:colOff>0</xdr:colOff>
      <xdr:row>37</xdr:row>
      <xdr:rowOff>143022</xdr:rowOff>
    </xdr:to>
    <xdr:cxnSp macro="">
      <xdr:nvCxnSpPr>
        <xdr:cNvPr id="283" name="直線コネクタ 282"/>
        <xdr:cNvCxnSpPr/>
      </xdr:nvCxnSpPr>
      <xdr:spPr>
        <a:xfrm flipV="1">
          <a:off x="9639300" y="5878973"/>
          <a:ext cx="838200" cy="60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143022</xdr:rowOff>
    </xdr:from>
    <xdr:to>
      <xdr:col>50</xdr:col>
      <xdr:colOff>114300</xdr:colOff>
      <xdr:row>37</xdr:row>
      <xdr:rowOff>152696</xdr:rowOff>
    </xdr:to>
    <xdr:cxnSp macro="">
      <xdr:nvCxnSpPr>
        <xdr:cNvPr id="286" name="直線コネクタ 285"/>
        <xdr:cNvCxnSpPr/>
      </xdr:nvCxnSpPr>
      <xdr:spPr>
        <a:xfrm flipV="1">
          <a:off x="8750300" y="6486672"/>
          <a:ext cx="889000" cy="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152696</xdr:rowOff>
    </xdr:from>
    <xdr:to>
      <xdr:col>45</xdr:col>
      <xdr:colOff>177800</xdr:colOff>
      <xdr:row>38</xdr:row>
      <xdr:rowOff>50805</xdr:rowOff>
    </xdr:to>
    <xdr:cxnSp macro="">
      <xdr:nvCxnSpPr>
        <xdr:cNvPr id="289" name="直線コネクタ 288"/>
        <xdr:cNvCxnSpPr/>
      </xdr:nvCxnSpPr>
      <xdr:spPr>
        <a:xfrm flipV="1">
          <a:off x="7861300" y="6496346"/>
          <a:ext cx="8890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50805</xdr:rowOff>
    </xdr:from>
    <xdr:to>
      <xdr:col>41</xdr:col>
      <xdr:colOff>50800</xdr:colOff>
      <xdr:row>38</xdr:row>
      <xdr:rowOff>81190</xdr:rowOff>
    </xdr:to>
    <xdr:cxnSp macro="">
      <xdr:nvCxnSpPr>
        <xdr:cNvPr id="292" name="直線コネクタ 291"/>
        <xdr:cNvCxnSpPr/>
      </xdr:nvCxnSpPr>
      <xdr:spPr>
        <a:xfrm flipV="1">
          <a:off x="6972300" y="6565905"/>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170323</xdr:rowOff>
    </xdr:from>
    <xdr:to>
      <xdr:col>55</xdr:col>
      <xdr:colOff>50800</xdr:colOff>
      <xdr:row>34</xdr:row>
      <xdr:rowOff>100473</xdr:rowOff>
    </xdr:to>
    <xdr:sp macro="" textlink="">
      <xdr:nvSpPr>
        <xdr:cNvPr id="302" name="楕円 301"/>
        <xdr:cNvSpPr/>
      </xdr:nvSpPr>
      <xdr:spPr>
        <a:xfrm>
          <a:off x="10426700" y="58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21750</xdr:rowOff>
    </xdr:from>
    <xdr:ext cx="599010" cy="259045"/>
    <xdr:sp macro="" textlink="">
      <xdr:nvSpPr>
        <xdr:cNvPr id="303" name="補助費等該当値テキスト"/>
        <xdr:cNvSpPr txBox="1"/>
      </xdr:nvSpPr>
      <xdr:spPr>
        <a:xfrm>
          <a:off x="10528300" y="56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92222</xdr:rowOff>
    </xdr:from>
    <xdr:to>
      <xdr:col>50</xdr:col>
      <xdr:colOff>165100</xdr:colOff>
      <xdr:row>38</xdr:row>
      <xdr:rowOff>22372</xdr:rowOff>
    </xdr:to>
    <xdr:sp macro="" textlink="">
      <xdr:nvSpPr>
        <xdr:cNvPr id="304" name="楕円 303"/>
        <xdr:cNvSpPr/>
      </xdr:nvSpPr>
      <xdr:spPr>
        <a:xfrm>
          <a:off x="9588500" y="64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38899</xdr:rowOff>
    </xdr:from>
    <xdr:ext cx="599010" cy="259045"/>
    <xdr:sp macro="" textlink="">
      <xdr:nvSpPr>
        <xdr:cNvPr id="305" name="テキスト ボックス 304"/>
        <xdr:cNvSpPr txBox="1"/>
      </xdr:nvSpPr>
      <xdr:spPr>
        <a:xfrm>
          <a:off x="9339795" y="621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101896</xdr:rowOff>
    </xdr:from>
    <xdr:to>
      <xdr:col>46</xdr:col>
      <xdr:colOff>38100</xdr:colOff>
      <xdr:row>38</xdr:row>
      <xdr:rowOff>32046</xdr:rowOff>
    </xdr:to>
    <xdr:sp macro="" textlink="">
      <xdr:nvSpPr>
        <xdr:cNvPr id="306" name="楕円 305"/>
        <xdr:cNvSpPr/>
      </xdr:nvSpPr>
      <xdr:spPr>
        <a:xfrm>
          <a:off x="8699500" y="64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48573</xdr:rowOff>
    </xdr:from>
    <xdr:ext cx="599010" cy="259045"/>
    <xdr:sp macro="" textlink="">
      <xdr:nvSpPr>
        <xdr:cNvPr id="307" name="テキスト ボックス 306"/>
        <xdr:cNvSpPr txBox="1"/>
      </xdr:nvSpPr>
      <xdr:spPr>
        <a:xfrm>
          <a:off x="8450795" y="62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xdr:rowOff>
    </xdr:from>
    <xdr:to>
      <xdr:col>41</xdr:col>
      <xdr:colOff>101600</xdr:colOff>
      <xdr:row>38</xdr:row>
      <xdr:rowOff>101605</xdr:rowOff>
    </xdr:to>
    <xdr:sp macro="" textlink="">
      <xdr:nvSpPr>
        <xdr:cNvPr id="308" name="楕円 307"/>
        <xdr:cNvSpPr/>
      </xdr:nvSpPr>
      <xdr:spPr>
        <a:xfrm>
          <a:off x="7810500" y="65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92732</xdr:rowOff>
    </xdr:from>
    <xdr:ext cx="599010" cy="259045"/>
    <xdr:sp macro="" textlink="">
      <xdr:nvSpPr>
        <xdr:cNvPr id="309" name="テキスト ボックス 308"/>
        <xdr:cNvSpPr txBox="1"/>
      </xdr:nvSpPr>
      <xdr:spPr>
        <a:xfrm>
          <a:off x="7561795" y="660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30390</xdr:rowOff>
    </xdr:from>
    <xdr:to>
      <xdr:col>36</xdr:col>
      <xdr:colOff>165100</xdr:colOff>
      <xdr:row>38</xdr:row>
      <xdr:rowOff>131990</xdr:rowOff>
    </xdr:to>
    <xdr:sp macro="" textlink="">
      <xdr:nvSpPr>
        <xdr:cNvPr id="310" name="楕円 309"/>
        <xdr:cNvSpPr/>
      </xdr:nvSpPr>
      <xdr:spPr>
        <a:xfrm>
          <a:off x="6921500" y="65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123117</xdr:rowOff>
    </xdr:from>
    <xdr:ext cx="599010" cy="259045"/>
    <xdr:sp macro="" textlink="">
      <xdr:nvSpPr>
        <xdr:cNvPr id="311" name="テキスト ボックス 310"/>
        <xdr:cNvSpPr txBox="1"/>
      </xdr:nvSpPr>
      <xdr:spPr>
        <a:xfrm>
          <a:off x="6672795" y="663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13158</xdr:rowOff>
    </xdr:from>
    <xdr:to>
      <xdr:col>55</xdr:col>
      <xdr:colOff>0</xdr:colOff>
      <xdr:row>56</xdr:row>
      <xdr:rowOff>65187</xdr:rowOff>
    </xdr:to>
    <xdr:cxnSp macro="">
      <xdr:nvCxnSpPr>
        <xdr:cNvPr id="342" name="直線コネクタ 341"/>
        <xdr:cNvCxnSpPr/>
      </xdr:nvCxnSpPr>
      <xdr:spPr>
        <a:xfrm>
          <a:off x="9639300" y="9442908"/>
          <a:ext cx="838200" cy="2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13158</xdr:rowOff>
    </xdr:from>
    <xdr:to>
      <xdr:col>50</xdr:col>
      <xdr:colOff>114300</xdr:colOff>
      <xdr:row>57</xdr:row>
      <xdr:rowOff>19283</xdr:rowOff>
    </xdr:to>
    <xdr:cxnSp macro="">
      <xdr:nvCxnSpPr>
        <xdr:cNvPr id="345" name="直線コネクタ 344"/>
        <xdr:cNvCxnSpPr/>
      </xdr:nvCxnSpPr>
      <xdr:spPr>
        <a:xfrm flipV="1">
          <a:off x="8750300" y="9442908"/>
          <a:ext cx="889000" cy="3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19283</xdr:rowOff>
    </xdr:from>
    <xdr:to>
      <xdr:col>45</xdr:col>
      <xdr:colOff>177800</xdr:colOff>
      <xdr:row>57</xdr:row>
      <xdr:rowOff>40584</xdr:rowOff>
    </xdr:to>
    <xdr:cxnSp macro="">
      <xdr:nvCxnSpPr>
        <xdr:cNvPr id="348" name="直線コネクタ 347"/>
        <xdr:cNvCxnSpPr/>
      </xdr:nvCxnSpPr>
      <xdr:spPr>
        <a:xfrm flipV="1">
          <a:off x="7861300" y="9791933"/>
          <a:ext cx="889000" cy="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137262</xdr:rowOff>
    </xdr:from>
    <xdr:to>
      <xdr:col>41</xdr:col>
      <xdr:colOff>50800</xdr:colOff>
      <xdr:row>57</xdr:row>
      <xdr:rowOff>40584</xdr:rowOff>
    </xdr:to>
    <xdr:cxnSp macro="">
      <xdr:nvCxnSpPr>
        <xdr:cNvPr id="351" name="直線コネクタ 350"/>
        <xdr:cNvCxnSpPr/>
      </xdr:nvCxnSpPr>
      <xdr:spPr>
        <a:xfrm>
          <a:off x="6972300" y="9567012"/>
          <a:ext cx="889000" cy="2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14387</xdr:rowOff>
    </xdr:from>
    <xdr:to>
      <xdr:col>55</xdr:col>
      <xdr:colOff>50800</xdr:colOff>
      <xdr:row>56</xdr:row>
      <xdr:rowOff>115987</xdr:rowOff>
    </xdr:to>
    <xdr:sp macro="" textlink="">
      <xdr:nvSpPr>
        <xdr:cNvPr id="361" name="楕円 360"/>
        <xdr:cNvSpPr/>
      </xdr:nvSpPr>
      <xdr:spPr>
        <a:xfrm>
          <a:off x="10426700" y="96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37264</xdr:rowOff>
    </xdr:from>
    <xdr:ext cx="599010" cy="259045"/>
    <xdr:sp macro="" textlink="">
      <xdr:nvSpPr>
        <xdr:cNvPr id="362" name="普通建設事業費該当値テキスト"/>
        <xdr:cNvSpPr txBox="1"/>
      </xdr:nvSpPr>
      <xdr:spPr>
        <a:xfrm>
          <a:off x="10528300" y="946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133808</xdr:rowOff>
    </xdr:from>
    <xdr:to>
      <xdr:col>50</xdr:col>
      <xdr:colOff>165100</xdr:colOff>
      <xdr:row>55</xdr:row>
      <xdr:rowOff>63958</xdr:rowOff>
    </xdr:to>
    <xdr:sp macro="" textlink="">
      <xdr:nvSpPr>
        <xdr:cNvPr id="363" name="楕円 362"/>
        <xdr:cNvSpPr/>
      </xdr:nvSpPr>
      <xdr:spPr>
        <a:xfrm>
          <a:off x="9588500" y="93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80485</xdr:rowOff>
    </xdr:from>
    <xdr:ext cx="599010" cy="259045"/>
    <xdr:sp macro="" textlink="">
      <xdr:nvSpPr>
        <xdr:cNvPr id="364" name="テキスト ボックス 363"/>
        <xdr:cNvSpPr txBox="1"/>
      </xdr:nvSpPr>
      <xdr:spPr>
        <a:xfrm>
          <a:off x="9339795" y="916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139933</xdr:rowOff>
    </xdr:from>
    <xdr:to>
      <xdr:col>46</xdr:col>
      <xdr:colOff>38100</xdr:colOff>
      <xdr:row>57</xdr:row>
      <xdr:rowOff>70083</xdr:rowOff>
    </xdr:to>
    <xdr:sp macro="" textlink="">
      <xdr:nvSpPr>
        <xdr:cNvPr id="365" name="楕円 364"/>
        <xdr:cNvSpPr/>
      </xdr:nvSpPr>
      <xdr:spPr>
        <a:xfrm>
          <a:off x="8699500" y="97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86610</xdr:rowOff>
    </xdr:from>
    <xdr:ext cx="599010" cy="259045"/>
    <xdr:sp macro="" textlink="">
      <xdr:nvSpPr>
        <xdr:cNvPr id="366" name="テキスト ボックス 365"/>
        <xdr:cNvSpPr txBox="1"/>
      </xdr:nvSpPr>
      <xdr:spPr>
        <a:xfrm>
          <a:off x="8450795" y="951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161234</xdr:rowOff>
    </xdr:from>
    <xdr:to>
      <xdr:col>41</xdr:col>
      <xdr:colOff>101600</xdr:colOff>
      <xdr:row>57</xdr:row>
      <xdr:rowOff>91384</xdr:rowOff>
    </xdr:to>
    <xdr:sp macro="" textlink="">
      <xdr:nvSpPr>
        <xdr:cNvPr id="367" name="楕円 366"/>
        <xdr:cNvSpPr/>
      </xdr:nvSpPr>
      <xdr:spPr>
        <a:xfrm>
          <a:off x="7810500" y="97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107911</xdr:rowOff>
    </xdr:from>
    <xdr:ext cx="599010" cy="259045"/>
    <xdr:sp macro="" textlink="">
      <xdr:nvSpPr>
        <xdr:cNvPr id="368" name="テキスト ボックス 367"/>
        <xdr:cNvSpPr txBox="1"/>
      </xdr:nvSpPr>
      <xdr:spPr>
        <a:xfrm>
          <a:off x="7561795" y="953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86462</xdr:rowOff>
    </xdr:from>
    <xdr:to>
      <xdr:col>36</xdr:col>
      <xdr:colOff>165100</xdr:colOff>
      <xdr:row>56</xdr:row>
      <xdr:rowOff>16612</xdr:rowOff>
    </xdr:to>
    <xdr:sp macro="" textlink="">
      <xdr:nvSpPr>
        <xdr:cNvPr id="369" name="楕円 368"/>
        <xdr:cNvSpPr/>
      </xdr:nvSpPr>
      <xdr:spPr>
        <a:xfrm>
          <a:off x="6921500" y="95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33139</xdr:rowOff>
    </xdr:from>
    <xdr:ext cx="599010" cy="259045"/>
    <xdr:sp macro="" textlink="">
      <xdr:nvSpPr>
        <xdr:cNvPr id="370" name="テキスト ボックス 369"/>
        <xdr:cNvSpPr txBox="1"/>
      </xdr:nvSpPr>
      <xdr:spPr>
        <a:xfrm>
          <a:off x="6672795" y="929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146478</xdr:rowOff>
    </xdr:from>
    <xdr:to>
      <xdr:col>55</xdr:col>
      <xdr:colOff>0</xdr:colOff>
      <xdr:row>75</xdr:row>
      <xdr:rowOff>3306</xdr:rowOff>
    </xdr:to>
    <xdr:cxnSp macro="">
      <xdr:nvCxnSpPr>
        <xdr:cNvPr id="395" name="直線コネクタ 394"/>
        <xdr:cNvCxnSpPr/>
      </xdr:nvCxnSpPr>
      <xdr:spPr>
        <a:xfrm>
          <a:off x="9639300" y="12662328"/>
          <a:ext cx="838200" cy="19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59627</xdr:rowOff>
    </xdr:from>
    <xdr:to>
      <xdr:col>50</xdr:col>
      <xdr:colOff>114300</xdr:colOff>
      <xdr:row>73</xdr:row>
      <xdr:rowOff>146478</xdr:rowOff>
    </xdr:to>
    <xdr:cxnSp macro="">
      <xdr:nvCxnSpPr>
        <xdr:cNvPr id="398" name="直線コネクタ 397"/>
        <xdr:cNvCxnSpPr/>
      </xdr:nvCxnSpPr>
      <xdr:spPr>
        <a:xfrm>
          <a:off x="8750300" y="12575477"/>
          <a:ext cx="889000" cy="8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59627</xdr:rowOff>
    </xdr:from>
    <xdr:to>
      <xdr:col>45</xdr:col>
      <xdr:colOff>177800</xdr:colOff>
      <xdr:row>74</xdr:row>
      <xdr:rowOff>109273</xdr:rowOff>
    </xdr:to>
    <xdr:cxnSp macro="">
      <xdr:nvCxnSpPr>
        <xdr:cNvPr id="401" name="直線コネクタ 400"/>
        <xdr:cNvCxnSpPr/>
      </xdr:nvCxnSpPr>
      <xdr:spPr>
        <a:xfrm flipV="1">
          <a:off x="7861300" y="12575477"/>
          <a:ext cx="889000" cy="2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109273</xdr:rowOff>
    </xdr:from>
    <xdr:to>
      <xdr:col>41</xdr:col>
      <xdr:colOff>50800</xdr:colOff>
      <xdr:row>75</xdr:row>
      <xdr:rowOff>105021</xdr:rowOff>
    </xdr:to>
    <xdr:cxnSp macro="">
      <xdr:nvCxnSpPr>
        <xdr:cNvPr id="404" name="直線コネクタ 403"/>
        <xdr:cNvCxnSpPr/>
      </xdr:nvCxnSpPr>
      <xdr:spPr>
        <a:xfrm flipV="1">
          <a:off x="6972300" y="12796573"/>
          <a:ext cx="889000" cy="16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18076</xdr:rowOff>
    </xdr:from>
    <xdr:ext cx="534377" cy="259045"/>
    <xdr:sp macro="" textlink="">
      <xdr:nvSpPr>
        <xdr:cNvPr id="406" name="テキスト ボックス 405"/>
        <xdr:cNvSpPr txBox="1"/>
      </xdr:nvSpPr>
      <xdr:spPr>
        <a:xfrm>
          <a:off x="7594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123956</xdr:rowOff>
    </xdr:from>
    <xdr:to>
      <xdr:col>55</xdr:col>
      <xdr:colOff>50800</xdr:colOff>
      <xdr:row>75</xdr:row>
      <xdr:rowOff>54106</xdr:rowOff>
    </xdr:to>
    <xdr:sp macro="" textlink="">
      <xdr:nvSpPr>
        <xdr:cNvPr id="414" name="楕円 413"/>
        <xdr:cNvSpPr/>
      </xdr:nvSpPr>
      <xdr:spPr>
        <a:xfrm>
          <a:off x="10426700" y="128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146833</xdr:rowOff>
    </xdr:from>
    <xdr:ext cx="534377" cy="259045"/>
    <xdr:sp macro="" textlink="">
      <xdr:nvSpPr>
        <xdr:cNvPr id="415" name="普通建設事業費 （ うち新規整備　）該当値テキスト"/>
        <xdr:cNvSpPr txBox="1"/>
      </xdr:nvSpPr>
      <xdr:spPr>
        <a:xfrm>
          <a:off x="10528300" y="1266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95678</xdr:rowOff>
    </xdr:from>
    <xdr:to>
      <xdr:col>50</xdr:col>
      <xdr:colOff>165100</xdr:colOff>
      <xdr:row>74</xdr:row>
      <xdr:rowOff>25828</xdr:rowOff>
    </xdr:to>
    <xdr:sp macro="" textlink="">
      <xdr:nvSpPr>
        <xdr:cNvPr id="416" name="楕円 415"/>
        <xdr:cNvSpPr/>
      </xdr:nvSpPr>
      <xdr:spPr>
        <a:xfrm>
          <a:off x="9588500" y="126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42355</xdr:rowOff>
    </xdr:from>
    <xdr:ext cx="599010" cy="259045"/>
    <xdr:sp macro="" textlink="">
      <xdr:nvSpPr>
        <xdr:cNvPr id="417" name="テキスト ボックス 416"/>
        <xdr:cNvSpPr txBox="1"/>
      </xdr:nvSpPr>
      <xdr:spPr>
        <a:xfrm>
          <a:off x="9339795" y="1238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8827</xdr:rowOff>
    </xdr:from>
    <xdr:to>
      <xdr:col>46</xdr:col>
      <xdr:colOff>38100</xdr:colOff>
      <xdr:row>73</xdr:row>
      <xdr:rowOff>110427</xdr:rowOff>
    </xdr:to>
    <xdr:sp macro="" textlink="">
      <xdr:nvSpPr>
        <xdr:cNvPr id="418" name="楕円 417"/>
        <xdr:cNvSpPr/>
      </xdr:nvSpPr>
      <xdr:spPr>
        <a:xfrm>
          <a:off x="8699500" y="125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126954</xdr:rowOff>
    </xdr:from>
    <xdr:ext cx="599010" cy="259045"/>
    <xdr:sp macro="" textlink="">
      <xdr:nvSpPr>
        <xdr:cNvPr id="419" name="テキスト ボックス 418"/>
        <xdr:cNvSpPr txBox="1"/>
      </xdr:nvSpPr>
      <xdr:spPr>
        <a:xfrm>
          <a:off x="8450795" y="1229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58473</xdr:rowOff>
    </xdr:from>
    <xdr:to>
      <xdr:col>41</xdr:col>
      <xdr:colOff>101600</xdr:colOff>
      <xdr:row>74</xdr:row>
      <xdr:rowOff>160073</xdr:rowOff>
    </xdr:to>
    <xdr:sp macro="" textlink="">
      <xdr:nvSpPr>
        <xdr:cNvPr id="420" name="楕円 419"/>
        <xdr:cNvSpPr/>
      </xdr:nvSpPr>
      <xdr:spPr>
        <a:xfrm>
          <a:off x="7810500" y="127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5150</xdr:rowOff>
    </xdr:from>
    <xdr:ext cx="599010" cy="259045"/>
    <xdr:sp macro="" textlink="">
      <xdr:nvSpPr>
        <xdr:cNvPr id="421" name="テキスト ボックス 420"/>
        <xdr:cNvSpPr txBox="1"/>
      </xdr:nvSpPr>
      <xdr:spPr>
        <a:xfrm>
          <a:off x="7561795" y="1252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54221</xdr:rowOff>
    </xdr:from>
    <xdr:to>
      <xdr:col>36</xdr:col>
      <xdr:colOff>165100</xdr:colOff>
      <xdr:row>75</xdr:row>
      <xdr:rowOff>155821</xdr:rowOff>
    </xdr:to>
    <xdr:sp macro="" textlink="">
      <xdr:nvSpPr>
        <xdr:cNvPr id="422" name="楕円 421"/>
        <xdr:cNvSpPr/>
      </xdr:nvSpPr>
      <xdr:spPr>
        <a:xfrm>
          <a:off x="6921500" y="129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898</xdr:rowOff>
    </xdr:from>
    <xdr:ext cx="534377" cy="259045"/>
    <xdr:sp macro="" textlink="">
      <xdr:nvSpPr>
        <xdr:cNvPr id="423" name="テキスト ボックス 422"/>
        <xdr:cNvSpPr txBox="1"/>
      </xdr:nvSpPr>
      <xdr:spPr>
        <a:xfrm>
          <a:off x="6705111" y="126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90143</xdr:rowOff>
    </xdr:from>
    <xdr:to>
      <xdr:col>55</xdr:col>
      <xdr:colOff>0</xdr:colOff>
      <xdr:row>96</xdr:row>
      <xdr:rowOff>169500</xdr:rowOff>
    </xdr:to>
    <xdr:cxnSp macro="">
      <xdr:nvCxnSpPr>
        <xdr:cNvPr id="452" name="直線コネクタ 451"/>
        <xdr:cNvCxnSpPr/>
      </xdr:nvCxnSpPr>
      <xdr:spPr>
        <a:xfrm>
          <a:off x="9639300" y="16549343"/>
          <a:ext cx="8382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90143</xdr:rowOff>
    </xdr:from>
    <xdr:to>
      <xdr:col>50</xdr:col>
      <xdr:colOff>114300</xdr:colOff>
      <xdr:row>98</xdr:row>
      <xdr:rowOff>96588</xdr:rowOff>
    </xdr:to>
    <xdr:cxnSp macro="">
      <xdr:nvCxnSpPr>
        <xdr:cNvPr id="455" name="直線コネクタ 454"/>
        <xdr:cNvCxnSpPr/>
      </xdr:nvCxnSpPr>
      <xdr:spPr>
        <a:xfrm flipV="1">
          <a:off x="8750300" y="16549343"/>
          <a:ext cx="889000" cy="3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96588</xdr:rowOff>
    </xdr:from>
    <xdr:to>
      <xdr:col>45</xdr:col>
      <xdr:colOff>177800</xdr:colOff>
      <xdr:row>98</xdr:row>
      <xdr:rowOff>131821</xdr:rowOff>
    </xdr:to>
    <xdr:cxnSp macro="">
      <xdr:nvCxnSpPr>
        <xdr:cNvPr id="458" name="直線コネクタ 457"/>
        <xdr:cNvCxnSpPr/>
      </xdr:nvCxnSpPr>
      <xdr:spPr>
        <a:xfrm flipV="1">
          <a:off x="7861300" y="16898688"/>
          <a:ext cx="889000" cy="3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131821</xdr:rowOff>
    </xdr:from>
    <xdr:to>
      <xdr:col>41</xdr:col>
      <xdr:colOff>50800</xdr:colOff>
      <xdr:row>98</xdr:row>
      <xdr:rowOff>135905</xdr:rowOff>
    </xdr:to>
    <xdr:cxnSp macro="">
      <xdr:nvCxnSpPr>
        <xdr:cNvPr id="461" name="直線コネクタ 460"/>
        <xdr:cNvCxnSpPr/>
      </xdr:nvCxnSpPr>
      <xdr:spPr>
        <a:xfrm flipV="1">
          <a:off x="6972300" y="16933921"/>
          <a:ext cx="8890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118700</xdr:rowOff>
    </xdr:from>
    <xdr:to>
      <xdr:col>55</xdr:col>
      <xdr:colOff>50800</xdr:colOff>
      <xdr:row>97</xdr:row>
      <xdr:rowOff>48850</xdr:rowOff>
    </xdr:to>
    <xdr:sp macro="" textlink="">
      <xdr:nvSpPr>
        <xdr:cNvPr id="471" name="楕円 470"/>
        <xdr:cNvSpPr/>
      </xdr:nvSpPr>
      <xdr:spPr>
        <a:xfrm>
          <a:off x="10426700" y="165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141577</xdr:rowOff>
    </xdr:from>
    <xdr:ext cx="599010" cy="259045"/>
    <xdr:sp macro="" textlink="">
      <xdr:nvSpPr>
        <xdr:cNvPr id="472" name="普通建設事業費 （ うち更新整備　）該当値テキスト"/>
        <xdr:cNvSpPr txBox="1"/>
      </xdr:nvSpPr>
      <xdr:spPr>
        <a:xfrm>
          <a:off x="10528300" y="1642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39343</xdr:rowOff>
    </xdr:from>
    <xdr:to>
      <xdr:col>50</xdr:col>
      <xdr:colOff>165100</xdr:colOff>
      <xdr:row>96</xdr:row>
      <xdr:rowOff>140943</xdr:rowOff>
    </xdr:to>
    <xdr:sp macro="" textlink="">
      <xdr:nvSpPr>
        <xdr:cNvPr id="473" name="楕円 472"/>
        <xdr:cNvSpPr/>
      </xdr:nvSpPr>
      <xdr:spPr>
        <a:xfrm>
          <a:off x="9588500" y="1649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157470</xdr:rowOff>
    </xdr:from>
    <xdr:ext cx="599010" cy="259045"/>
    <xdr:sp macro="" textlink="">
      <xdr:nvSpPr>
        <xdr:cNvPr id="474" name="テキスト ボックス 473"/>
        <xdr:cNvSpPr txBox="1"/>
      </xdr:nvSpPr>
      <xdr:spPr>
        <a:xfrm>
          <a:off x="9339795" y="1627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45788</xdr:rowOff>
    </xdr:from>
    <xdr:to>
      <xdr:col>46</xdr:col>
      <xdr:colOff>38100</xdr:colOff>
      <xdr:row>98</xdr:row>
      <xdr:rowOff>147388</xdr:rowOff>
    </xdr:to>
    <xdr:sp macro="" textlink="">
      <xdr:nvSpPr>
        <xdr:cNvPr id="475" name="楕円 474"/>
        <xdr:cNvSpPr/>
      </xdr:nvSpPr>
      <xdr:spPr>
        <a:xfrm>
          <a:off x="8699500" y="168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138515</xdr:rowOff>
    </xdr:from>
    <xdr:ext cx="534377" cy="259045"/>
    <xdr:sp macro="" textlink="">
      <xdr:nvSpPr>
        <xdr:cNvPr id="476" name="テキスト ボックス 475"/>
        <xdr:cNvSpPr txBox="1"/>
      </xdr:nvSpPr>
      <xdr:spPr>
        <a:xfrm>
          <a:off x="8483111" y="1694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81021</xdr:rowOff>
    </xdr:from>
    <xdr:to>
      <xdr:col>41</xdr:col>
      <xdr:colOff>101600</xdr:colOff>
      <xdr:row>99</xdr:row>
      <xdr:rowOff>11171</xdr:rowOff>
    </xdr:to>
    <xdr:sp macro="" textlink="">
      <xdr:nvSpPr>
        <xdr:cNvPr id="477" name="楕円 476"/>
        <xdr:cNvSpPr/>
      </xdr:nvSpPr>
      <xdr:spPr>
        <a:xfrm>
          <a:off x="7810500" y="168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2298</xdr:rowOff>
    </xdr:from>
    <xdr:ext cx="534377" cy="259045"/>
    <xdr:sp macro="" textlink="">
      <xdr:nvSpPr>
        <xdr:cNvPr id="478" name="テキスト ボックス 477"/>
        <xdr:cNvSpPr txBox="1"/>
      </xdr:nvSpPr>
      <xdr:spPr>
        <a:xfrm>
          <a:off x="7594111" y="169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85105</xdr:rowOff>
    </xdr:from>
    <xdr:to>
      <xdr:col>36</xdr:col>
      <xdr:colOff>165100</xdr:colOff>
      <xdr:row>99</xdr:row>
      <xdr:rowOff>15255</xdr:rowOff>
    </xdr:to>
    <xdr:sp macro="" textlink="">
      <xdr:nvSpPr>
        <xdr:cNvPr id="479" name="楕円 478"/>
        <xdr:cNvSpPr/>
      </xdr:nvSpPr>
      <xdr:spPr>
        <a:xfrm>
          <a:off x="6921500" y="168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6382</xdr:rowOff>
    </xdr:from>
    <xdr:ext cx="534377" cy="259045"/>
    <xdr:sp macro="" textlink="">
      <xdr:nvSpPr>
        <xdr:cNvPr id="480" name="テキスト ボックス 479"/>
        <xdr:cNvSpPr txBox="1"/>
      </xdr:nvSpPr>
      <xdr:spPr>
        <a:xfrm>
          <a:off x="6705111" y="169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15884</xdr:rowOff>
    </xdr:from>
    <xdr:to>
      <xdr:col>85</xdr:col>
      <xdr:colOff>127000</xdr:colOff>
      <xdr:row>38</xdr:row>
      <xdr:rowOff>25400</xdr:rowOff>
    </xdr:to>
    <xdr:cxnSp macro="">
      <xdr:nvCxnSpPr>
        <xdr:cNvPr id="505" name="直線コネクタ 504"/>
        <xdr:cNvCxnSpPr/>
      </xdr:nvCxnSpPr>
      <xdr:spPr>
        <a:xfrm flipV="1">
          <a:off x="15481300" y="6530984"/>
          <a:ext cx="8382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8" name="直線コネクタ 507"/>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1" name="直線コネクタ 510"/>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4" name="直線コネクタ 513"/>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136535</xdr:rowOff>
    </xdr:from>
    <xdr:to>
      <xdr:col>85</xdr:col>
      <xdr:colOff>177800</xdr:colOff>
      <xdr:row>38</xdr:row>
      <xdr:rowOff>66684</xdr:rowOff>
    </xdr:to>
    <xdr:sp macro="" textlink="">
      <xdr:nvSpPr>
        <xdr:cNvPr id="524" name="楕円 523"/>
        <xdr:cNvSpPr/>
      </xdr:nvSpPr>
      <xdr:spPr>
        <a:xfrm>
          <a:off x="16268700" y="6480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51462</xdr:rowOff>
    </xdr:from>
    <xdr:ext cx="469744" cy="259045"/>
    <xdr:sp macro="" textlink="">
      <xdr:nvSpPr>
        <xdr:cNvPr id="525" name="災害復旧事業費該当値テキスト"/>
        <xdr:cNvSpPr txBox="1"/>
      </xdr:nvSpPr>
      <xdr:spPr>
        <a:xfrm>
          <a:off x="16370300" y="639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6" name="楕円 525"/>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7" name="テキスト ボックス 526"/>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8" name="楕円 527"/>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29" name="テキスト ボックス 528"/>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0" name="楕円 529"/>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1" name="テキスト ボックス 530"/>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2" name="楕円 531"/>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3" name="テキスト ボックス 532"/>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56615</xdr:rowOff>
    </xdr:from>
    <xdr:to>
      <xdr:col>85</xdr:col>
      <xdr:colOff>127000</xdr:colOff>
      <xdr:row>74</xdr:row>
      <xdr:rowOff>56998</xdr:rowOff>
    </xdr:to>
    <xdr:cxnSp macro="">
      <xdr:nvCxnSpPr>
        <xdr:cNvPr id="613" name="直線コネクタ 612"/>
        <xdr:cNvCxnSpPr/>
      </xdr:nvCxnSpPr>
      <xdr:spPr>
        <a:xfrm>
          <a:off x="15481300" y="12743915"/>
          <a:ext cx="8382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56615</xdr:rowOff>
    </xdr:from>
    <xdr:to>
      <xdr:col>81</xdr:col>
      <xdr:colOff>50800</xdr:colOff>
      <xdr:row>74</xdr:row>
      <xdr:rowOff>69703</xdr:rowOff>
    </xdr:to>
    <xdr:cxnSp macro="">
      <xdr:nvCxnSpPr>
        <xdr:cNvPr id="616" name="直線コネクタ 615"/>
        <xdr:cNvCxnSpPr/>
      </xdr:nvCxnSpPr>
      <xdr:spPr>
        <a:xfrm flipV="1">
          <a:off x="14592300" y="12743915"/>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69703</xdr:rowOff>
    </xdr:from>
    <xdr:to>
      <xdr:col>76</xdr:col>
      <xdr:colOff>114300</xdr:colOff>
      <xdr:row>74</xdr:row>
      <xdr:rowOff>78407</xdr:rowOff>
    </xdr:to>
    <xdr:cxnSp macro="">
      <xdr:nvCxnSpPr>
        <xdr:cNvPr id="619" name="直線コネクタ 618"/>
        <xdr:cNvCxnSpPr/>
      </xdr:nvCxnSpPr>
      <xdr:spPr>
        <a:xfrm flipV="1">
          <a:off x="13703300" y="12757003"/>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44957</xdr:rowOff>
    </xdr:from>
    <xdr:to>
      <xdr:col>71</xdr:col>
      <xdr:colOff>177800</xdr:colOff>
      <xdr:row>74</xdr:row>
      <xdr:rowOff>78407</xdr:rowOff>
    </xdr:to>
    <xdr:cxnSp macro="">
      <xdr:nvCxnSpPr>
        <xdr:cNvPr id="622" name="直線コネクタ 621"/>
        <xdr:cNvCxnSpPr/>
      </xdr:nvCxnSpPr>
      <xdr:spPr>
        <a:xfrm>
          <a:off x="12814300" y="12732257"/>
          <a:ext cx="889000" cy="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6198</xdr:rowOff>
    </xdr:from>
    <xdr:to>
      <xdr:col>85</xdr:col>
      <xdr:colOff>177800</xdr:colOff>
      <xdr:row>74</xdr:row>
      <xdr:rowOff>107798</xdr:rowOff>
    </xdr:to>
    <xdr:sp macro="" textlink="">
      <xdr:nvSpPr>
        <xdr:cNvPr id="632" name="楕円 631"/>
        <xdr:cNvSpPr/>
      </xdr:nvSpPr>
      <xdr:spPr>
        <a:xfrm>
          <a:off x="16268700" y="126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29075</xdr:rowOff>
    </xdr:from>
    <xdr:ext cx="599010" cy="259045"/>
    <xdr:sp macro="" textlink="">
      <xdr:nvSpPr>
        <xdr:cNvPr id="633" name="公債費該当値テキスト"/>
        <xdr:cNvSpPr txBox="1"/>
      </xdr:nvSpPr>
      <xdr:spPr>
        <a:xfrm>
          <a:off x="16370300" y="1254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5815</xdr:rowOff>
    </xdr:from>
    <xdr:to>
      <xdr:col>81</xdr:col>
      <xdr:colOff>101600</xdr:colOff>
      <xdr:row>74</xdr:row>
      <xdr:rowOff>107415</xdr:rowOff>
    </xdr:to>
    <xdr:sp macro="" textlink="">
      <xdr:nvSpPr>
        <xdr:cNvPr id="634" name="楕円 633"/>
        <xdr:cNvSpPr/>
      </xdr:nvSpPr>
      <xdr:spPr>
        <a:xfrm>
          <a:off x="15430500" y="126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123942</xdr:rowOff>
    </xdr:from>
    <xdr:ext cx="599010" cy="259045"/>
    <xdr:sp macro="" textlink="">
      <xdr:nvSpPr>
        <xdr:cNvPr id="635" name="テキスト ボックス 634"/>
        <xdr:cNvSpPr txBox="1"/>
      </xdr:nvSpPr>
      <xdr:spPr>
        <a:xfrm>
          <a:off x="15181795" y="1246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18903</xdr:rowOff>
    </xdr:from>
    <xdr:to>
      <xdr:col>76</xdr:col>
      <xdr:colOff>165100</xdr:colOff>
      <xdr:row>74</xdr:row>
      <xdr:rowOff>120503</xdr:rowOff>
    </xdr:to>
    <xdr:sp macro="" textlink="">
      <xdr:nvSpPr>
        <xdr:cNvPr id="636" name="楕円 635"/>
        <xdr:cNvSpPr/>
      </xdr:nvSpPr>
      <xdr:spPr>
        <a:xfrm>
          <a:off x="14541500" y="127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111630</xdr:rowOff>
    </xdr:from>
    <xdr:ext cx="599010" cy="259045"/>
    <xdr:sp macro="" textlink="">
      <xdr:nvSpPr>
        <xdr:cNvPr id="637" name="テキスト ボックス 636"/>
        <xdr:cNvSpPr txBox="1"/>
      </xdr:nvSpPr>
      <xdr:spPr>
        <a:xfrm>
          <a:off x="14292795" y="1279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27607</xdr:rowOff>
    </xdr:from>
    <xdr:to>
      <xdr:col>72</xdr:col>
      <xdr:colOff>38100</xdr:colOff>
      <xdr:row>74</xdr:row>
      <xdr:rowOff>129207</xdr:rowOff>
    </xdr:to>
    <xdr:sp macro="" textlink="">
      <xdr:nvSpPr>
        <xdr:cNvPr id="638" name="楕円 637"/>
        <xdr:cNvSpPr/>
      </xdr:nvSpPr>
      <xdr:spPr>
        <a:xfrm>
          <a:off x="13652500" y="127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145734</xdr:rowOff>
    </xdr:from>
    <xdr:ext cx="599010" cy="259045"/>
    <xdr:sp macro="" textlink="">
      <xdr:nvSpPr>
        <xdr:cNvPr id="639" name="テキスト ボックス 638"/>
        <xdr:cNvSpPr txBox="1"/>
      </xdr:nvSpPr>
      <xdr:spPr>
        <a:xfrm>
          <a:off x="13403795" y="1249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165607</xdr:rowOff>
    </xdr:from>
    <xdr:to>
      <xdr:col>67</xdr:col>
      <xdr:colOff>101600</xdr:colOff>
      <xdr:row>74</xdr:row>
      <xdr:rowOff>95757</xdr:rowOff>
    </xdr:to>
    <xdr:sp macro="" textlink="">
      <xdr:nvSpPr>
        <xdr:cNvPr id="640" name="楕円 639"/>
        <xdr:cNvSpPr/>
      </xdr:nvSpPr>
      <xdr:spPr>
        <a:xfrm>
          <a:off x="12763500" y="126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112284</xdr:rowOff>
    </xdr:from>
    <xdr:ext cx="599010" cy="259045"/>
    <xdr:sp macro="" textlink="">
      <xdr:nvSpPr>
        <xdr:cNvPr id="641" name="テキスト ボックス 640"/>
        <xdr:cNvSpPr txBox="1"/>
      </xdr:nvSpPr>
      <xdr:spPr>
        <a:xfrm>
          <a:off x="12514795" y="1245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101298</xdr:rowOff>
    </xdr:from>
    <xdr:to>
      <xdr:col>85</xdr:col>
      <xdr:colOff>127000</xdr:colOff>
      <xdr:row>98</xdr:row>
      <xdr:rowOff>138185</xdr:rowOff>
    </xdr:to>
    <xdr:cxnSp macro="">
      <xdr:nvCxnSpPr>
        <xdr:cNvPr id="670" name="直線コネクタ 669"/>
        <xdr:cNvCxnSpPr/>
      </xdr:nvCxnSpPr>
      <xdr:spPr>
        <a:xfrm flipV="1">
          <a:off x="15481300" y="16903398"/>
          <a:ext cx="838200" cy="3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138185</xdr:rowOff>
    </xdr:from>
    <xdr:to>
      <xdr:col>81</xdr:col>
      <xdr:colOff>50800</xdr:colOff>
      <xdr:row>98</xdr:row>
      <xdr:rowOff>160046</xdr:rowOff>
    </xdr:to>
    <xdr:cxnSp macro="">
      <xdr:nvCxnSpPr>
        <xdr:cNvPr id="673" name="直線コネクタ 672"/>
        <xdr:cNvCxnSpPr/>
      </xdr:nvCxnSpPr>
      <xdr:spPr>
        <a:xfrm flipV="1">
          <a:off x="14592300" y="16940285"/>
          <a:ext cx="889000" cy="2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160046</xdr:rowOff>
    </xdr:from>
    <xdr:to>
      <xdr:col>76</xdr:col>
      <xdr:colOff>114300</xdr:colOff>
      <xdr:row>98</xdr:row>
      <xdr:rowOff>163204</xdr:rowOff>
    </xdr:to>
    <xdr:cxnSp macro="">
      <xdr:nvCxnSpPr>
        <xdr:cNvPr id="676" name="直線コネクタ 675"/>
        <xdr:cNvCxnSpPr/>
      </xdr:nvCxnSpPr>
      <xdr:spPr>
        <a:xfrm flipV="1">
          <a:off x="13703300" y="16962146"/>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147238</xdr:rowOff>
    </xdr:from>
    <xdr:to>
      <xdr:col>71</xdr:col>
      <xdr:colOff>177800</xdr:colOff>
      <xdr:row>98</xdr:row>
      <xdr:rowOff>163204</xdr:rowOff>
    </xdr:to>
    <xdr:cxnSp macro="">
      <xdr:nvCxnSpPr>
        <xdr:cNvPr id="679" name="直線コネクタ 678"/>
        <xdr:cNvCxnSpPr/>
      </xdr:nvCxnSpPr>
      <xdr:spPr>
        <a:xfrm>
          <a:off x="12814300" y="16949338"/>
          <a:ext cx="889000" cy="1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50498</xdr:rowOff>
    </xdr:from>
    <xdr:to>
      <xdr:col>85</xdr:col>
      <xdr:colOff>177800</xdr:colOff>
      <xdr:row>98</xdr:row>
      <xdr:rowOff>152098</xdr:rowOff>
    </xdr:to>
    <xdr:sp macro="" textlink="">
      <xdr:nvSpPr>
        <xdr:cNvPr id="689" name="楕円 688"/>
        <xdr:cNvSpPr/>
      </xdr:nvSpPr>
      <xdr:spPr>
        <a:xfrm>
          <a:off x="16268700" y="168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9875</xdr:rowOff>
    </xdr:from>
    <xdr:ext cx="534377" cy="259045"/>
    <xdr:sp macro="" textlink="">
      <xdr:nvSpPr>
        <xdr:cNvPr id="690" name="積立金該当値テキスト"/>
        <xdr:cNvSpPr txBox="1"/>
      </xdr:nvSpPr>
      <xdr:spPr>
        <a:xfrm>
          <a:off x="16370300" y="1664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87385</xdr:rowOff>
    </xdr:from>
    <xdr:to>
      <xdr:col>81</xdr:col>
      <xdr:colOff>101600</xdr:colOff>
      <xdr:row>99</xdr:row>
      <xdr:rowOff>17535</xdr:rowOff>
    </xdr:to>
    <xdr:sp macro="" textlink="">
      <xdr:nvSpPr>
        <xdr:cNvPr id="691" name="楕円 690"/>
        <xdr:cNvSpPr/>
      </xdr:nvSpPr>
      <xdr:spPr>
        <a:xfrm>
          <a:off x="15430500" y="168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34062</xdr:rowOff>
    </xdr:from>
    <xdr:ext cx="534377" cy="259045"/>
    <xdr:sp macro="" textlink="">
      <xdr:nvSpPr>
        <xdr:cNvPr id="692" name="テキスト ボックス 691"/>
        <xdr:cNvSpPr txBox="1"/>
      </xdr:nvSpPr>
      <xdr:spPr>
        <a:xfrm>
          <a:off x="15214111" y="1666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109246</xdr:rowOff>
    </xdr:from>
    <xdr:to>
      <xdr:col>76</xdr:col>
      <xdr:colOff>165100</xdr:colOff>
      <xdr:row>99</xdr:row>
      <xdr:rowOff>39396</xdr:rowOff>
    </xdr:to>
    <xdr:sp macro="" textlink="">
      <xdr:nvSpPr>
        <xdr:cNvPr id="693" name="楕円 692"/>
        <xdr:cNvSpPr/>
      </xdr:nvSpPr>
      <xdr:spPr>
        <a:xfrm>
          <a:off x="14541500" y="169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30523</xdr:rowOff>
    </xdr:from>
    <xdr:ext cx="534377" cy="259045"/>
    <xdr:sp macro="" textlink="">
      <xdr:nvSpPr>
        <xdr:cNvPr id="694" name="テキスト ボックス 693"/>
        <xdr:cNvSpPr txBox="1"/>
      </xdr:nvSpPr>
      <xdr:spPr>
        <a:xfrm>
          <a:off x="14325111" y="1700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112404</xdr:rowOff>
    </xdr:from>
    <xdr:to>
      <xdr:col>72</xdr:col>
      <xdr:colOff>38100</xdr:colOff>
      <xdr:row>99</xdr:row>
      <xdr:rowOff>42554</xdr:rowOff>
    </xdr:to>
    <xdr:sp macro="" textlink="">
      <xdr:nvSpPr>
        <xdr:cNvPr id="695" name="楕円 694"/>
        <xdr:cNvSpPr/>
      </xdr:nvSpPr>
      <xdr:spPr>
        <a:xfrm>
          <a:off x="13652500" y="169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33681</xdr:rowOff>
    </xdr:from>
    <xdr:ext cx="534377" cy="259045"/>
    <xdr:sp macro="" textlink="">
      <xdr:nvSpPr>
        <xdr:cNvPr id="696" name="テキスト ボックス 695"/>
        <xdr:cNvSpPr txBox="1"/>
      </xdr:nvSpPr>
      <xdr:spPr>
        <a:xfrm>
          <a:off x="13436111" y="170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96438</xdr:rowOff>
    </xdr:from>
    <xdr:to>
      <xdr:col>67</xdr:col>
      <xdr:colOff>101600</xdr:colOff>
      <xdr:row>99</xdr:row>
      <xdr:rowOff>26588</xdr:rowOff>
    </xdr:to>
    <xdr:sp macro="" textlink="">
      <xdr:nvSpPr>
        <xdr:cNvPr id="697" name="楕円 696"/>
        <xdr:cNvSpPr/>
      </xdr:nvSpPr>
      <xdr:spPr>
        <a:xfrm>
          <a:off x="12763500" y="1689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43115</xdr:rowOff>
    </xdr:from>
    <xdr:ext cx="534377" cy="259045"/>
    <xdr:sp macro="" textlink="">
      <xdr:nvSpPr>
        <xdr:cNvPr id="698" name="テキスト ボックス 697"/>
        <xdr:cNvSpPr txBox="1"/>
      </xdr:nvSpPr>
      <xdr:spPr>
        <a:xfrm>
          <a:off x="12547111" y="1667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1" name="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154127</xdr:rowOff>
    </xdr:from>
    <xdr:to>
      <xdr:col>116</xdr:col>
      <xdr:colOff>63500</xdr:colOff>
      <xdr:row>75</xdr:row>
      <xdr:rowOff>164960</xdr:rowOff>
    </xdr:to>
    <xdr:cxnSp macro="">
      <xdr:nvCxnSpPr>
        <xdr:cNvPr id="844" name="直線コネクタ 843"/>
        <xdr:cNvCxnSpPr/>
      </xdr:nvCxnSpPr>
      <xdr:spPr>
        <a:xfrm flipV="1">
          <a:off x="21323300" y="13012877"/>
          <a:ext cx="8382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113322</xdr:rowOff>
    </xdr:from>
    <xdr:to>
      <xdr:col>111</xdr:col>
      <xdr:colOff>177800</xdr:colOff>
      <xdr:row>75</xdr:row>
      <xdr:rowOff>164960</xdr:rowOff>
    </xdr:to>
    <xdr:cxnSp macro="">
      <xdr:nvCxnSpPr>
        <xdr:cNvPr id="847" name="直線コネクタ 846"/>
        <xdr:cNvCxnSpPr/>
      </xdr:nvCxnSpPr>
      <xdr:spPr>
        <a:xfrm>
          <a:off x="20434300" y="12972072"/>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113322</xdr:rowOff>
    </xdr:from>
    <xdr:to>
      <xdr:col>107</xdr:col>
      <xdr:colOff>50800</xdr:colOff>
      <xdr:row>75</xdr:row>
      <xdr:rowOff>135610</xdr:rowOff>
    </xdr:to>
    <xdr:cxnSp macro="">
      <xdr:nvCxnSpPr>
        <xdr:cNvPr id="850" name="直線コネクタ 849"/>
        <xdr:cNvCxnSpPr/>
      </xdr:nvCxnSpPr>
      <xdr:spPr>
        <a:xfrm flipV="1">
          <a:off x="19545300" y="12972072"/>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135610</xdr:rowOff>
    </xdr:from>
    <xdr:to>
      <xdr:col>102</xdr:col>
      <xdr:colOff>114300</xdr:colOff>
      <xdr:row>75</xdr:row>
      <xdr:rowOff>167856</xdr:rowOff>
    </xdr:to>
    <xdr:cxnSp macro="">
      <xdr:nvCxnSpPr>
        <xdr:cNvPr id="853" name="直線コネクタ 852"/>
        <xdr:cNvCxnSpPr/>
      </xdr:nvCxnSpPr>
      <xdr:spPr>
        <a:xfrm flipV="1">
          <a:off x="18656300" y="12994360"/>
          <a:ext cx="889000" cy="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103327</xdr:rowOff>
    </xdr:from>
    <xdr:to>
      <xdr:col>116</xdr:col>
      <xdr:colOff>114300</xdr:colOff>
      <xdr:row>76</xdr:row>
      <xdr:rowOff>33477</xdr:rowOff>
    </xdr:to>
    <xdr:sp macro="" textlink="">
      <xdr:nvSpPr>
        <xdr:cNvPr id="863" name="楕円 862"/>
        <xdr:cNvSpPr/>
      </xdr:nvSpPr>
      <xdr:spPr>
        <a:xfrm>
          <a:off x="22110700" y="129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81754</xdr:rowOff>
    </xdr:from>
    <xdr:ext cx="534377" cy="259045"/>
    <xdr:sp macro="" textlink="">
      <xdr:nvSpPr>
        <xdr:cNvPr id="864" name="繰出金該当値テキスト"/>
        <xdr:cNvSpPr txBox="1"/>
      </xdr:nvSpPr>
      <xdr:spPr>
        <a:xfrm>
          <a:off x="22212300" y="129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114160</xdr:rowOff>
    </xdr:from>
    <xdr:to>
      <xdr:col>112</xdr:col>
      <xdr:colOff>38100</xdr:colOff>
      <xdr:row>76</xdr:row>
      <xdr:rowOff>44310</xdr:rowOff>
    </xdr:to>
    <xdr:sp macro="" textlink="">
      <xdr:nvSpPr>
        <xdr:cNvPr id="865" name="楕円 864"/>
        <xdr:cNvSpPr/>
      </xdr:nvSpPr>
      <xdr:spPr>
        <a:xfrm>
          <a:off x="21272500" y="129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35437</xdr:rowOff>
    </xdr:from>
    <xdr:ext cx="534377" cy="259045"/>
    <xdr:sp macro="" textlink="">
      <xdr:nvSpPr>
        <xdr:cNvPr id="866" name="テキスト ボックス 865"/>
        <xdr:cNvSpPr txBox="1"/>
      </xdr:nvSpPr>
      <xdr:spPr>
        <a:xfrm>
          <a:off x="21056111" y="130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62522</xdr:rowOff>
    </xdr:from>
    <xdr:to>
      <xdr:col>107</xdr:col>
      <xdr:colOff>101600</xdr:colOff>
      <xdr:row>75</xdr:row>
      <xdr:rowOff>164122</xdr:rowOff>
    </xdr:to>
    <xdr:sp macro="" textlink="">
      <xdr:nvSpPr>
        <xdr:cNvPr id="867" name="楕円 866"/>
        <xdr:cNvSpPr/>
      </xdr:nvSpPr>
      <xdr:spPr>
        <a:xfrm>
          <a:off x="20383500" y="129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155249</xdr:rowOff>
    </xdr:from>
    <xdr:ext cx="534377" cy="259045"/>
    <xdr:sp macro="" textlink="">
      <xdr:nvSpPr>
        <xdr:cNvPr id="868" name="テキスト ボックス 867"/>
        <xdr:cNvSpPr txBox="1"/>
      </xdr:nvSpPr>
      <xdr:spPr>
        <a:xfrm>
          <a:off x="20167111" y="1301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84810</xdr:rowOff>
    </xdr:from>
    <xdr:to>
      <xdr:col>102</xdr:col>
      <xdr:colOff>165100</xdr:colOff>
      <xdr:row>76</xdr:row>
      <xdr:rowOff>14960</xdr:rowOff>
    </xdr:to>
    <xdr:sp macro="" textlink="">
      <xdr:nvSpPr>
        <xdr:cNvPr id="869" name="楕円 868"/>
        <xdr:cNvSpPr/>
      </xdr:nvSpPr>
      <xdr:spPr>
        <a:xfrm>
          <a:off x="19494500" y="129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6087</xdr:rowOff>
    </xdr:from>
    <xdr:ext cx="534377" cy="259045"/>
    <xdr:sp macro="" textlink="">
      <xdr:nvSpPr>
        <xdr:cNvPr id="870" name="テキスト ボックス 869"/>
        <xdr:cNvSpPr txBox="1"/>
      </xdr:nvSpPr>
      <xdr:spPr>
        <a:xfrm>
          <a:off x="19278111" y="130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117056</xdr:rowOff>
    </xdr:from>
    <xdr:to>
      <xdr:col>98</xdr:col>
      <xdr:colOff>38100</xdr:colOff>
      <xdr:row>76</xdr:row>
      <xdr:rowOff>47206</xdr:rowOff>
    </xdr:to>
    <xdr:sp macro="" textlink="">
      <xdr:nvSpPr>
        <xdr:cNvPr id="871" name="楕円 870"/>
        <xdr:cNvSpPr/>
      </xdr:nvSpPr>
      <xdr:spPr>
        <a:xfrm>
          <a:off x="18605500" y="129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38333</xdr:rowOff>
    </xdr:from>
    <xdr:ext cx="534377" cy="259045"/>
    <xdr:sp macro="" textlink="">
      <xdr:nvSpPr>
        <xdr:cNvPr id="872" name="テキスト ボックス 871"/>
        <xdr:cNvSpPr txBox="1"/>
      </xdr:nvSpPr>
      <xdr:spPr>
        <a:xfrm>
          <a:off x="18389111" y="1306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1,489</a:t>
          </a:r>
          <a:r>
            <a:rPr kumimoji="1" lang="ja-JP" altLang="en-US" sz="1300">
              <a:latin typeface="ＭＳ Ｐゴシック" panose="020B0600070205080204" pitchFamily="50" charset="-128"/>
              <a:ea typeface="ＭＳ Ｐゴシック" panose="020B0600070205080204" pitchFamily="50" charset="-128"/>
            </a:rPr>
            <a:t>千円となっており、類似団体平均または前年度比較での差が大きい部分については以下のとおり。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・人件費については、類似団体平均との差が</a:t>
          </a:r>
          <a:r>
            <a:rPr kumimoji="1" lang="en-US" altLang="ja-JP" sz="1300">
              <a:latin typeface="ＭＳ Ｐゴシック" panose="020B0600070205080204" pitchFamily="50" charset="-128"/>
              <a:ea typeface="ＭＳ Ｐゴシック" panose="020B0600070205080204" pitchFamily="50" charset="-128"/>
            </a:rPr>
            <a:t>53,417</a:t>
          </a:r>
          <a:r>
            <a:rPr kumimoji="1" lang="ja-JP" altLang="en-US" sz="1300">
              <a:latin typeface="ＭＳ Ｐゴシック" panose="020B0600070205080204" pitchFamily="50" charset="-128"/>
              <a:ea typeface="ＭＳ Ｐゴシック" panose="020B0600070205080204" pitchFamily="50" charset="-128"/>
            </a:rPr>
            <a:t>円となっており、これは民生部門、農林水産部門、教育部門において外部施設が多いことが要因となっている。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・補助費等については、例年の釧路東部消防組合への負担金や病院事業会計への繰出金の計上のほか、新型コロナウイルス感染症対策としての住民一人あたり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万円の配布や事業者支援等を行ったため、前年度比較で</a:t>
          </a:r>
          <a:r>
            <a:rPr kumimoji="1" lang="en-US" altLang="ja-JP" sz="1300">
              <a:latin typeface="ＭＳ Ｐゴシック" panose="020B0600070205080204" pitchFamily="50" charset="-128"/>
              <a:ea typeface="ＭＳ Ｐゴシック" panose="020B0600070205080204" pitchFamily="50" charset="-128"/>
            </a:rPr>
            <a:t>159,501</a:t>
          </a:r>
          <a:r>
            <a:rPr kumimoji="1" lang="ja-JP" altLang="en-US" sz="1300">
              <a:latin typeface="ＭＳ Ｐゴシック" panose="020B0600070205080204" pitchFamily="50" charset="-128"/>
              <a:ea typeface="ＭＳ Ｐゴシック" panose="020B0600070205080204" pitchFamily="50" charset="-128"/>
            </a:rPr>
            <a:t>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・維持補修費については、前年度比較で</a:t>
          </a:r>
          <a:r>
            <a:rPr kumimoji="1" lang="en-US" altLang="ja-JP" sz="1300">
              <a:latin typeface="ＭＳ Ｐゴシック" panose="020B0600070205080204" pitchFamily="50" charset="-128"/>
              <a:ea typeface="ＭＳ Ｐゴシック" panose="020B0600070205080204" pitchFamily="50" charset="-128"/>
            </a:rPr>
            <a:t>5,167</a:t>
          </a:r>
          <a:r>
            <a:rPr kumimoji="1" lang="ja-JP" altLang="en-US" sz="1300">
              <a:latin typeface="ＭＳ Ｐゴシック" panose="020B0600070205080204" pitchFamily="50" charset="-128"/>
              <a:ea typeface="ＭＳ Ｐゴシック" panose="020B0600070205080204" pitchFamily="50" charset="-128"/>
            </a:rPr>
            <a:t>円の減となっており、これは道路維持で</a:t>
          </a:r>
          <a:r>
            <a:rPr kumimoji="1" lang="en-US" altLang="ja-JP" sz="1300">
              <a:latin typeface="ＭＳ Ｐゴシック" panose="020B0600070205080204" pitchFamily="50" charset="-128"/>
              <a:ea typeface="ＭＳ Ｐゴシック" panose="020B0600070205080204" pitchFamily="50" charset="-128"/>
            </a:rPr>
            <a:t>2,377</a:t>
          </a:r>
          <a:r>
            <a:rPr kumimoji="1" lang="ja-JP" altLang="en-US" sz="1300">
              <a:latin typeface="ＭＳ Ｐゴシック" panose="020B0600070205080204" pitchFamily="50" charset="-128"/>
              <a:ea typeface="ＭＳ Ｐゴシック" panose="020B0600070205080204" pitchFamily="50" charset="-128"/>
            </a:rPr>
            <a:t>円の減、除排雪で</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円の減等によるもの。なお、類似団体平均と比較し住民一人あたりの負担が大きい要因については、外部施設の多さや老朽化に伴う修繕料が嵩んでいることに起因している。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・普通建設事業については、前年度比較で</a:t>
          </a:r>
          <a:r>
            <a:rPr kumimoji="1" lang="en-US" altLang="ja-JP" sz="1300">
              <a:latin typeface="ＭＳ Ｐゴシック" panose="020B0600070205080204" pitchFamily="50" charset="-128"/>
              <a:ea typeface="ＭＳ Ｐゴシック" panose="020B0600070205080204" pitchFamily="50" charset="-128"/>
            </a:rPr>
            <a:t>136,864</a:t>
          </a:r>
          <a:r>
            <a:rPr kumimoji="1" lang="ja-JP" altLang="en-US" sz="1300">
              <a:latin typeface="ＭＳ Ｐゴシック" panose="020B0600070205080204" pitchFamily="50" charset="-128"/>
              <a:ea typeface="ＭＳ Ｐゴシック" panose="020B0600070205080204" pitchFamily="50" charset="-128"/>
            </a:rPr>
            <a:t>円の減となっているものの、類似団体平均と比較すると＋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135,439</a:t>
          </a:r>
          <a:r>
            <a:rPr kumimoji="1" lang="ja-JP" altLang="en-US" sz="1300">
              <a:latin typeface="ＭＳ Ｐゴシック" panose="020B0600070205080204" pitchFamily="50" charset="-128"/>
              <a:ea typeface="ＭＳ Ｐゴシック" panose="020B0600070205080204" pitchFamily="50" charset="-128"/>
            </a:rPr>
            <a:t>円と住民一人あたりの負担が大きい。これは、保育所建設事業</a:t>
          </a:r>
          <a:r>
            <a:rPr kumimoji="1" lang="en-US" altLang="ja-JP" sz="1300">
              <a:latin typeface="ＭＳ Ｐゴシック" panose="020B0600070205080204" pitchFamily="50" charset="-128"/>
              <a:ea typeface="ＭＳ Ｐゴシック" panose="020B0600070205080204" pitchFamily="50" charset="-128"/>
            </a:rPr>
            <a:t>375,750</a:t>
          </a:r>
          <a:r>
            <a:rPr kumimoji="1" lang="ja-JP" altLang="en-US" sz="1300">
              <a:latin typeface="ＭＳ Ｐゴシック" panose="020B0600070205080204" pitchFamily="50" charset="-128"/>
              <a:ea typeface="ＭＳ Ｐゴシック" panose="020B0600070205080204" pitchFamily="50" charset="-128"/>
            </a:rPr>
            <a:t>千円（住民一人あたり</a:t>
          </a:r>
          <a:r>
            <a:rPr kumimoji="1" lang="en-US" altLang="ja-JP" sz="1300">
              <a:latin typeface="ＭＳ Ｐゴシック" panose="020B0600070205080204" pitchFamily="50" charset="-128"/>
              <a:ea typeface="ＭＳ Ｐゴシック" panose="020B0600070205080204" pitchFamily="50" charset="-128"/>
            </a:rPr>
            <a:t>41,455</a:t>
          </a:r>
          <a:r>
            <a:rPr kumimoji="1" lang="ja-JP" altLang="en-US" sz="1300">
              <a:latin typeface="ＭＳ Ｐゴシック" panose="020B0600070205080204" pitchFamily="50" charset="-128"/>
              <a:ea typeface="ＭＳ Ｐゴシック" panose="020B0600070205080204" pitchFamily="50" charset="-128"/>
            </a:rPr>
            <a:t>円）等の大型事業に伴うものである。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今後も、各事業について財源確保を努めるとともに、公共施設等総合管理計画に基づき公共施設等の計画的な維持管理を進める。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9,064
8,904
739.27
13,137,174
12,649,935
482,421
5,376,878
12,158,430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100203</xdr:rowOff>
    </xdr:from>
    <xdr:to>
      <xdr:col>24</xdr:col>
      <xdr:colOff>63500</xdr:colOff>
      <xdr:row>37</xdr:row>
      <xdr:rowOff>8001</xdr:rowOff>
    </xdr:to>
    <xdr:cxnSp macro="">
      <xdr:nvCxnSpPr>
        <xdr:cNvPr id="61" name="直線コネクタ 60"/>
        <xdr:cNvCxnSpPr/>
      </xdr:nvCxnSpPr>
      <xdr:spPr>
        <a:xfrm>
          <a:off x="3797300" y="6272403"/>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100203</xdr:rowOff>
    </xdr:from>
    <xdr:to>
      <xdr:col>19</xdr:col>
      <xdr:colOff>177800</xdr:colOff>
      <xdr:row>36</xdr:row>
      <xdr:rowOff>112776</xdr:rowOff>
    </xdr:to>
    <xdr:cxnSp macro="">
      <xdr:nvCxnSpPr>
        <xdr:cNvPr id="64" name="直線コネクタ 63"/>
        <xdr:cNvCxnSpPr/>
      </xdr:nvCxnSpPr>
      <xdr:spPr>
        <a:xfrm flipV="1">
          <a:off x="2908300" y="627240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112776</xdr:rowOff>
    </xdr:from>
    <xdr:to>
      <xdr:col>15</xdr:col>
      <xdr:colOff>50800</xdr:colOff>
      <xdr:row>37</xdr:row>
      <xdr:rowOff>5207</xdr:rowOff>
    </xdr:to>
    <xdr:cxnSp macro="">
      <xdr:nvCxnSpPr>
        <xdr:cNvPr id="67" name="直線コネクタ 66"/>
        <xdr:cNvCxnSpPr/>
      </xdr:nvCxnSpPr>
      <xdr:spPr>
        <a:xfrm flipV="1">
          <a:off x="2019300" y="6284976"/>
          <a:ext cx="8890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166624</xdr:rowOff>
    </xdr:from>
    <xdr:to>
      <xdr:col>10</xdr:col>
      <xdr:colOff>114300</xdr:colOff>
      <xdr:row>37</xdr:row>
      <xdr:rowOff>5207</xdr:rowOff>
    </xdr:to>
    <xdr:cxnSp macro="">
      <xdr:nvCxnSpPr>
        <xdr:cNvPr id="70" name="直線コネクタ 69"/>
        <xdr:cNvCxnSpPr/>
      </xdr:nvCxnSpPr>
      <xdr:spPr>
        <a:xfrm>
          <a:off x="1130300" y="6338824"/>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128651</xdr:rowOff>
    </xdr:from>
    <xdr:to>
      <xdr:col>24</xdr:col>
      <xdr:colOff>114300</xdr:colOff>
      <xdr:row>37</xdr:row>
      <xdr:rowOff>58801</xdr:rowOff>
    </xdr:to>
    <xdr:sp macro="" textlink="">
      <xdr:nvSpPr>
        <xdr:cNvPr id="80" name="楕円 79"/>
        <xdr:cNvSpPr/>
      </xdr:nvSpPr>
      <xdr:spPr>
        <a:xfrm>
          <a:off x="4584700" y="63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107078</xdr:rowOff>
    </xdr:from>
    <xdr:ext cx="469744" cy="259045"/>
    <xdr:sp macro="" textlink="">
      <xdr:nvSpPr>
        <xdr:cNvPr id="81" name="議会費該当値テキスト"/>
        <xdr:cNvSpPr txBox="1"/>
      </xdr:nvSpPr>
      <xdr:spPr>
        <a:xfrm>
          <a:off x="4686300" y="627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49403</xdr:rowOff>
    </xdr:from>
    <xdr:to>
      <xdr:col>20</xdr:col>
      <xdr:colOff>38100</xdr:colOff>
      <xdr:row>36</xdr:row>
      <xdr:rowOff>151003</xdr:rowOff>
    </xdr:to>
    <xdr:sp macro="" textlink="">
      <xdr:nvSpPr>
        <xdr:cNvPr id="82" name="楕円 81"/>
        <xdr:cNvSpPr/>
      </xdr:nvSpPr>
      <xdr:spPr>
        <a:xfrm>
          <a:off x="3746500" y="62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142130</xdr:rowOff>
    </xdr:from>
    <xdr:ext cx="469744" cy="259045"/>
    <xdr:sp macro="" textlink="">
      <xdr:nvSpPr>
        <xdr:cNvPr id="83" name="テキスト ボックス 82"/>
        <xdr:cNvSpPr txBox="1"/>
      </xdr:nvSpPr>
      <xdr:spPr>
        <a:xfrm>
          <a:off x="3562428" y="631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61976</xdr:rowOff>
    </xdr:from>
    <xdr:to>
      <xdr:col>15</xdr:col>
      <xdr:colOff>101600</xdr:colOff>
      <xdr:row>36</xdr:row>
      <xdr:rowOff>163576</xdr:rowOff>
    </xdr:to>
    <xdr:sp macro="" textlink="">
      <xdr:nvSpPr>
        <xdr:cNvPr id="84" name="楕円 83"/>
        <xdr:cNvSpPr/>
      </xdr:nvSpPr>
      <xdr:spPr>
        <a:xfrm>
          <a:off x="2857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154703</xdr:rowOff>
    </xdr:from>
    <xdr:ext cx="469744" cy="259045"/>
    <xdr:sp macro="" textlink="">
      <xdr:nvSpPr>
        <xdr:cNvPr id="85" name="テキスト ボックス 84"/>
        <xdr:cNvSpPr txBox="1"/>
      </xdr:nvSpPr>
      <xdr:spPr>
        <a:xfrm>
          <a:off x="2673428" y="632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125857</xdr:rowOff>
    </xdr:from>
    <xdr:to>
      <xdr:col>10</xdr:col>
      <xdr:colOff>165100</xdr:colOff>
      <xdr:row>37</xdr:row>
      <xdr:rowOff>56007</xdr:rowOff>
    </xdr:to>
    <xdr:sp macro="" textlink="">
      <xdr:nvSpPr>
        <xdr:cNvPr id="86" name="楕円 85"/>
        <xdr:cNvSpPr/>
      </xdr:nvSpPr>
      <xdr:spPr>
        <a:xfrm>
          <a:off x="1968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47134</xdr:rowOff>
    </xdr:from>
    <xdr:ext cx="469744" cy="259045"/>
    <xdr:sp macro="" textlink="">
      <xdr:nvSpPr>
        <xdr:cNvPr id="87" name="テキスト ボックス 86"/>
        <xdr:cNvSpPr txBox="1"/>
      </xdr:nvSpPr>
      <xdr:spPr>
        <a:xfrm>
          <a:off x="1784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115824</xdr:rowOff>
    </xdr:from>
    <xdr:to>
      <xdr:col>6</xdr:col>
      <xdr:colOff>38100</xdr:colOff>
      <xdr:row>37</xdr:row>
      <xdr:rowOff>45974</xdr:rowOff>
    </xdr:to>
    <xdr:sp macro="" textlink="">
      <xdr:nvSpPr>
        <xdr:cNvPr id="88" name="楕円 87"/>
        <xdr:cNvSpPr/>
      </xdr:nvSpPr>
      <xdr:spPr>
        <a:xfrm>
          <a:off x="1079500" y="62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37101</xdr:rowOff>
    </xdr:from>
    <xdr:ext cx="469744" cy="259045"/>
    <xdr:sp macro="" textlink="">
      <xdr:nvSpPr>
        <xdr:cNvPr id="89" name="テキスト ボックス 88"/>
        <xdr:cNvSpPr txBox="1"/>
      </xdr:nvSpPr>
      <xdr:spPr>
        <a:xfrm>
          <a:off x="895428" y="638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143204</xdr:rowOff>
    </xdr:from>
    <xdr:to>
      <xdr:col>24</xdr:col>
      <xdr:colOff>63500</xdr:colOff>
      <xdr:row>58</xdr:row>
      <xdr:rowOff>37463</xdr:rowOff>
    </xdr:to>
    <xdr:cxnSp macro="">
      <xdr:nvCxnSpPr>
        <xdr:cNvPr id="118" name="直線コネクタ 117"/>
        <xdr:cNvCxnSpPr/>
      </xdr:nvCxnSpPr>
      <xdr:spPr>
        <a:xfrm flipV="1">
          <a:off x="3797300" y="9915854"/>
          <a:ext cx="838200" cy="6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37463</xdr:rowOff>
    </xdr:from>
    <xdr:to>
      <xdr:col>19</xdr:col>
      <xdr:colOff>177800</xdr:colOff>
      <xdr:row>58</xdr:row>
      <xdr:rowOff>88702</xdr:rowOff>
    </xdr:to>
    <xdr:cxnSp macro="">
      <xdr:nvCxnSpPr>
        <xdr:cNvPr id="121" name="直線コネクタ 120"/>
        <xdr:cNvCxnSpPr/>
      </xdr:nvCxnSpPr>
      <xdr:spPr>
        <a:xfrm flipV="1">
          <a:off x="2908300" y="9981563"/>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88702</xdr:rowOff>
    </xdr:from>
    <xdr:to>
      <xdr:col>15</xdr:col>
      <xdr:colOff>50800</xdr:colOff>
      <xdr:row>58</xdr:row>
      <xdr:rowOff>107838</xdr:rowOff>
    </xdr:to>
    <xdr:cxnSp macro="">
      <xdr:nvCxnSpPr>
        <xdr:cNvPr id="124" name="直線コネクタ 123"/>
        <xdr:cNvCxnSpPr/>
      </xdr:nvCxnSpPr>
      <xdr:spPr>
        <a:xfrm flipV="1">
          <a:off x="2019300" y="10032802"/>
          <a:ext cx="889000" cy="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102820</xdr:rowOff>
    </xdr:from>
    <xdr:to>
      <xdr:col>10</xdr:col>
      <xdr:colOff>114300</xdr:colOff>
      <xdr:row>58</xdr:row>
      <xdr:rowOff>107838</xdr:rowOff>
    </xdr:to>
    <xdr:cxnSp macro="">
      <xdr:nvCxnSpPr>
        <xdr:cNvPr id="127" name="直線コネクタ 126"/>
        <xdr:cNvCxnSpPr/>
      </xdr:nvCxnSpPr>
      <xdr:spPr>
        <a:xfrm>
          <a:off x="1130300" y="10046920"/>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92404</xdr:rowOff>
    </xdr:from>
    <xdr:to>
      <xdr:col>24</xdr:col>
      <xdr:colOff>114300</xdr:colOff>
      <xdr:row>58</xdr:row>
      <xdr:rowOff>22554</xdr:rowOff>
    </xdr:to>
    <xdr:sp macro="" textlink="">
      <xdr:nvSpPr>
        <xdr:cNvPr id="137" name="楕円 136"/>
        <xdr:cNvSpPr/>
      </xdr:nvSpPr>
      <xdr:spPr>
        <a:xfrm>
          <a:off x="4584700" y="98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158113</xdr:rowOff>
    </xdr:from>
    <xdr:to>
      <xdr:col>20</xdr:col>
      <xdr:colOff>38100</xdr:colOff>
      <xdr:row>58</xdr:row>
      <xdr:rowOff>88263</xdr:rowOff>
    </xdr:to>
    <xdr:sp macro="" textlink="">
      <xdr:nvSpPr>
        <xdr:cNvPr id="139" name="楕円 138"/>
        <xdr:cNvSpPr/>
      </xdr:nvSpPr>
      <xdr:spPr>
        <a:xfrm>
          <a:off x="3746500" y="99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104790</xdr:rowOff>
    </xdr:from>
    <xdr:ext cx="599010" cy="259045"/>
    <xdr:sp macro="" textlink="">
      <xdr:nvSpPr>
        <xdr:cNvPr id="140" name="テキスト ボックス 139"/>
        <xdr:cNvSpPr txBox="1"/>
      </xdr:nvSpPr>
      <xdr:spPr>
        <a:xfrm>
          <a:off x="3497795" y="97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37902</xdr:rowOff>
    </xdr:from>
    <xdr:to>
      <xdr:col>15</xdr:col>
      <xdr:colOff>101600</xdr:colOff>
      <xdr:row>58</xdr:row>
      <xdr:rowOff>139502</xdr:rowOff>
    </xdr:to>
    <xdr:sp macro="" textlink="">
      <xdr:nvSpPr>
        <xdr:cNvPr id="141" name="楕円 140"/>
        <xdr:cNvSpPr/>
      </xdr:nvSpPr>
      <xdr:spPr>
        <a:xfrm>
          <a:off x="2857500" y="99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130629</xdr:rowOff>
    </xdr:from>
    <xdr:ext cx="599010" cy="259045"/>
    <xdr:sp macro="" textlink="">
      <xdr:nvSpPr>
        <xdr:cNvPr id="142" name="テキスト ボックス 141"/>
        <xdr:cNvSpPr txBox="1"/>
      </xdr:nvSpPr>
      <xdr:spPr>
        <a:xfrm>
          <a:off x="2608795" y="1007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57038</xdr:rowOff>
    </xdr:from>
    <xdr:to>
      <xdr:col>10</xdr:col>
      <xdr:colOff>165100</xdr:colOff>
      <xdr:row>58</xdr:row>
      <xdr:rowOff>158638</xdr:rowOff>
    </xdr:to>
    <xdr:sp macro="" textlink="">
      <xdr:nvSpPr>
        <xdr:cNvPr id="143" name="楕円 142"/>
        <xdr:cNvSpPr/>
      </xdr:nvSpPr>
      <xdr:spPr>
        <a:xfrm>
          <a:off x="1968500" y="100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149765</xdr:rowOff>
    </xdr:from>
    <xdr:ext cx="599010" cy="259045"/>
    <xdr:sp macro="" textlink="">
      <xdr:nvSpPr>
        <xdr:cNvPr id="144" name="テキスト ボックス 143"/>
        <xdr:cNvSpPr txBox="1"/>
      </xdr:nvSpPr>
      <xdr:spPr>
        <a:xfrm>
          <a:off x="1719795" y="1009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52020</xdr:rowOff>
    </xdr:from>
    <xdr:to>
      <xdr:col>6</xdr:col>
      <xdr:colOff>38100</xdr:colOff>
      <xdr:row>58</xdr:row>
      <xdr:rowOff>153620</xdr:rowOff>
    </xdr:to>
    <xdr:sp macro="" textlink="">
      <xdr:nvSpPr>
        <xdr:cNvPr id="145" name="楕円 144"/>
        <xdr:cNvSpPr/>
      </xdr:nvSpPr>
      <xdr:spPr>
        <a:xfrm>
          <a:off x="1079500" y="99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144747</xdr:rowOff>
    </xdr:from>
    <xdr:ext cx="599010" cy="259045"/>
    <xdr:sp macro="" textlink="">
      <xdr:nvSpPr>
        <xdr:cNvPr id="146" name="テキスト ボックス 145"/>
        <xdr:cNvSpPr txBox="1"/>
      </xdr:nvSpPr>
      <xdr:spPr>
        <a:xfrm>
          <a:off x="830795" y="1008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157728</xdr:rowOff>
    </xdr:from>
    <xdr:to>
      <xdr:col>24</xdr:col>
      <xdr:colOff>63500</xdr:colOff>
      <xdr:row>74</xdr:row>
      <xdr:rowOff>61766</xdr:rowOff>
    </xdr:to>
    <xdr:cxnSp macro="">
      <xdr:nvCxnSpPr>
        <xdr:cNvPr id="174" name="直線コネクタ 173"/>
        <xdr:cNvCxnSpPr/>
      </xdr:nvCxnSpPr>
      <xdr:spPr>
        <a:xfrm flipV="1">
          <a:off x="3797300" y="12673578"/>
          <a:ext cx="838200" cy="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61766</xdr:rowOff>
    </xdr:from>
    <xdr:to>
      <xdr:col>19</xdr:col>
      <xdr:colOff>177800</xdr:colOff>
      <xdr:row>76</xdr:row>
      <xdr:rowOff>136925</xdr:rowOff>
    </xdr:to>
    <xdr:cxnSp macro="">
      <xdr:nvCxnSpPr>
        <xdr:cNvPr id="177" name="直線コネクタ 176"/>
        <xdr:cNvCxnSpPr/>
      </xdr:nvCxnSpPr>
      <xdr:spPr>
        <a:xfrm flipV="1">
          <a:off x="2908300" y="12749066"/>
          <a:ext cx="889000" cy="4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136925</xdr:rowOff>
    </xdr:from>
    <xdr:to>
      <xdr:col>15</xdr:col>
      <xdr:colOff>50800</xdr:colOff>
      <xdr:row>77</xdr:row>
      <xdr:rowOff>8858</xdr:rowOff>
    </xdr:to>
    <xdr:cxnSp macro="">
      <xdr:nvCxnSpPr>
        <xdr:cNvPr id="180" name="直線コネクタ 179"/>
        <xdr:cNvCxnSpPr/>
      </xdr:nvCxnSpPr>
      <xdr:spPr>
        <a:xfrm flipV="1">
          <a:off x="2019300" y="13167125"/>
          <a:ext cx="8890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8858</xdr:rowOff>
    </xdr:from>
    <xdr:to>
      <xdr:col>10</xdr:col>
      <xdr:colOff>114300</xdr:colOff>
      <xdr:row>77</xdr:row>
      <xdr:rowOff>40926</xdr:rowOff>
    </xdr:to>
    <xdr:cxnSp macro="">
      <xdr:nvCxnSpPr>
        <xdr:cNvPr id="183" name="直線コネクタ 182"/>
        <xdr:cNvCxnSpPr/>
      </xdr:nvCxnSpPr>
      <xdr:spPr>
        <a:xfrm flipV="1">
          <a:off x="1130300" y="13210508"/>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106928</xdr:rowOff>
    </xdr:from>
    <xdr:to>
      <xdr:col>24</xdr:col>
      <xdr:colOff>114300</xdr:colOff>
      <xdr:row>74</xdr:row>
      <xdr:rowOff>37078</xdr:rowOff>
    </xdr:to>
    <xdr:sp macro="" textlink="">
      <xdr:nvSpPr>
        <xdr:cNvPr id="193" name="楕円 192"/>
        <xdr:cNvSpPr/>
      </xdr:nvSpPr>
      <xdr:spPr>
        <a:xfrm>
          <a:off x="4584700" y="126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129805</xdr:rowOff>
    </xdr:from>
    <xdr:ext cx="599010" cy="259045"/>
    <xdr:sp macro="" textlink="">
      <xdr:nvSpPr>
        <xdr:cNvPr id="194" name="民生費該当値テキスト"/>
        <xdr:cNvSpPr txBox="1"/>
      </xdr:nvSpPr>
      <xdr:spPr>
        <a:xfrm>
          <a:off x="4686300" y="124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10966</xdr:rowOff>
    </xdr:from>
    <xdr:to>
      <xdr:col>20</xdr:col>
      <xdr:colOff>38100</xdr:colOff>
      <xdr:row>74</xdr:row>
      <xdr:rowOff>112566</xdr:rowOff>
    </xdr:to>
    <xdr:sp macro="" textlink="">
      <xdr:nvSpPr>
        <xdr:cNvPr id="195" name="楕円 194"/>
        <xdr:cNvSpPr/>
      </xdr:nvSpPr>
      <xdr:spPr>
        <a:xfrm>
          <a:off x="3746500" y="126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129093</xdr:rowOff>
    </xdr:from>
    <xdr:ext cx="599010" cy="259045"/>
    <xdr:sp macro="" textlink="">
      <xdr:nvSpPr>
        <xdr:cNvPr id="196" name="テキスト ボックス 195"/>
        <xdr:cNvSpPr txBox="1"/>
      </xdr:nvSpPr>
      <xdr:spPr>
        <a:xfrm>
          <a:off x="3497795" y="1247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86125</xdr:rowOff>
    </xdr:from>
    <xdr:to>
      <xdr:col>15</xdr:col>
      <xdr:colOff>101600</xdr:colOff>
      <xdr:row>77</xdr:row>
      <xdr:rowOff>16275</xdr:rowOff>
    </xdr:to>
    <xdr:sp macro="" textlink="">
      <xdr:nvSpPr>
        <xdr:cNvPr id="197" name="楕円 196"/>
        <xdr:cNvSpPr/>
      </xdr:nvSpPr>
      <xdr:spPr>
        <a:xfrm>
          <a:off x="2857500" y="131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7402</xdr:rowOff>
    </xdr:from>
    <xdr:ext cx="599010" cy="259045"/>
    <xdr:sp macro="" textlink="">
      <xdr:nvSpPr>
        <xdr:cNvPr id="198" name="テキスト ボックス 197"/>
        <xdr:cNvSpPr txBox="1"/>
      </xdr:nvSpPr>
      <xdr:spPr>
        <a:xfrm>
          <a:off x="2608795" y="1320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129508</xdr:rowOff>
    </xdr:from>
    <xdr:to>
      <xdr:col>10</xdr:col>
      <xdr:colOff>165100</xdr:colOff>
      <xdr:row>77</xdr:row>
      <xdr:rowOff>59658</xdr:rowOff>
    </xdr:to>
    <xdr:sp macro="" textlink="">
      <xdr:nvSpPr>
        <xdr:cNvPr id="199" name="楕円 198"/>
        <xdr:cNvSpPr/>
      </xdr:nvSpPr>
      <xdr:spPr>
        <a:xfrm>
          <a:off x="1968500" y="131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50785</xdr:rowOff>
    </xdr:from>
    <xdr:ext cx="599010" cy="259045"/>
    <xdr:sp macro="" textlink="">
      <xdr:nvSpPr>
        <xdr:cNvPr id="200" name="テキスト ボックス 199"/>
        <xdr:cNvSpPr txBox="1"/>
      </xdr:nvSpPr>
      <xdr:spPr>
        <a:xfrm>
          <a:off x="1719795" y="1325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161576</xdr:rowOff>
    </xdr:from>
    <xdr:to>
      <xdr:col>6</xdr:col>
      <xdr:colOff>38100</xdr:colOff>
      <xdr:row>77</xdr:row>
      <xdr:rowOff>91726</xdr:rowOff>
    </xdr:to>
    <xdr:sp macro="" textlink="">
      <xdr:nvSpPr>
        <xdr:cNvPr id="201" name="楕円 200"/>
        <xdr:cNvSpPr/>
      </xdr:nvSpPr>
      <xdr:spPr>
        <a:xfrm>
          <a:off x="1079500" y="131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82853</xdr:rowOff>
    </xdr:from>
    <xdr:ext cx="599010" cy="259045"/>
    <xdr:sp macro="" textlink="">
      <xdr:nvSpPr>
        <xdr:cNvPr id="202" name="テキスト ボックス 201"/>
        <xdr:cNvSpPr txBox="1"/>
      </xdr:nvSpPr>
      <xdr:spPr>
        <a:xfrm>
          <a:off x="830795" y="1328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150595</xdr:rowOff>
    </xdr:from>
    <xdr:to>
      <xdr:col>24</xdr:col>
      <xdr:colOff>63500</xdr:colOff>
      <xdr:row>95</xdr:row>
      <xdr:rowOff>75642</xdr:rowOff>
    </xdr:to>
    <xdr:cxnSp macro="">
      <xdr:nvCxnSpPr>
        <xdr:cNvPr id="229" name="直線コネクタ 228"/>
        <xdr:cNvCxnSpPr/>
      </xdr:nvCxnSpPr>
      <xdr:spPr>
        <a:xfrm flipV="1">
          <a:off x="3797300" y="16266895"/>
          <a:ext cx="838200" cy="9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75642</xdr:rowOff>
    </xdr:from>
    <xdr:to>
      <xdr:col>19</xdr:col>
      <xdr:colOff>177800</xdr:colOff>
      <xdr:row>95</xdr:row>
      <xdr:rowOff>86925</xdr:rowOff>
    </xdr:to>
    <xdr:cxnSp macro="">
      <xdr:nvCxnSpPr>
        <xdr:cNvPr id="232" name="直線コネクタ 231"/>
        <xdr:cNvCxnSpPr/>
      </xdr:nvCxnSpPr>
      <xdr:spPr>
        <a:xfrm flipV="1">
          <a:off x="2908300" y="1636339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86925</xdr:rowOff>
    </xdr:from>
    <xdr:to>
      <xdr:col>15</xdr:col>
      <xdr:colOff>50800</xdr:colOff>
      <xdr:row>95</xdr:row>
      <xdr:rowOff>147354</xdr:rowOff>
    </xdr:to>
    <xdr:cxnSp macro="">
      <xdr:nvCxnSpPr>
        <xdr:cNvPr id="235" name="直線コネクタ 234"/>
        <xdr:cNvCxnSpPr/>
      </xdr:nvCxnSpPr>
      <xdr:spPr>
        <a:xfrm flipV="1">
          <a:off x="2019300" y="16374675"/>
          <a:ext cx="889000" cy="6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147354</xdr:rowOff>
    </xdr:from>
    <xdr:to>
      <xdr:col>10</xdr:col>
      <xdr:colOff>114300</xdr:colOff>
      <xdr:row>96</xdr:row>
      <xdr:rowOff>9461</xdr:rowOff>
    </xdr:to>
    <xdr:cxnSp macro="">
      <xdr:nvCxnSpPr>
        <xdr:cNvPr id="238" name="直線コネクタ 237"/>
        <xdr:cNvCxnSpPr/>
      </xdr:nvCxnSpPr>
      <xdr:spPr>
        <a:xfrm flipV="1">
          <a:off x="1130300" y="16435104"/>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99795</xdr:rowOff>
    </xdr:from>
    <xdr:to>
      <xdr:col>24</xdr:col>
      <xdr:colOff>114300</xdr:colOff>
      <xdr:row>95</xdr:row>
      <xdr:rowOff>29945</xdr:rowOff>
    </xdr:to>
    <xdr:sp macro="" textlink="">
      <xdr:nvSpPr>
        <xdr:cNvPr id="248" name="楕円 247"/>
        <xdr:cNvSpPr/>
      </xdr:nvSpPr>
      <xdr:spPr>
        <a:xfrm>
          <a:off x="4584700" y="162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122672</xdr:rowOff>
    </xdr:from>
    <xdr:ext cx="599010" cy="259045"/>
    <xdr:sp macro="" textlink="">
      <xdr:nvSpPr>
        <xdr:cNvPr id="249" name="衛生費該当値テキスト"/>
        <xdr:cNvSpPr txBox="1"/>
      </xdr:nvSpPr>
      <xdr:spPr>
        <a:xfrm>
          <a:off x="4686300" y="1606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24842</xdr:rowOff>
    </xdr:from>
    <xdr:to>
      <xdr:col>20</xdr:col>
      <xdr:colOff>38100</xdr:colOff>
      <xdr:row>95</xdr:row>
      <xdr:rowOff>126442</xdr:rowOff>
    </xdr:to>
    <xdr:sp macro="" textlink="">
      <xdr:nvSpPr>
        <xdr:cNvPr id="250" name="楕円 249"/>
        <xdr:cNvSpPr/>
      </xdr:nvSpPr>
      <xdr:spPr>
        <a:xfrm>
          <a:off x="3746500" y="163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142969</xdr:rowOff>
    </xdr:from>
    <xdr:ext cx="599010" cy="259045"/>
    <xdr:sp macro="" textlink="">
      <xdr:nvSpPr>
        <xdr:cNvPr id="251" name="テキスト ボックス 250"/>
        <xdr:cNvSpPr txBox="1"/>
      </xdr:nvSpPr>
      <xdr:spPr>
        <a:xfrm>
          <a:off x="3497795" y="1608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36125</xdr:rowOff>
    </xdr:from>
    <xdr:to>
      <xdr:col>15</xdr:col>
      <xdr:colOff>101600</xdr:colOff>
      <xdr:row>95</xdr:row>
      <xdr:rowOff>137725</xdr:rowOff>
    </xdr:to>
    <xdr:sp macro="" textlink="">
      <xdr:nvSpPr>
        <xdr:cNvPr id="252" name="楕円 251"/>
        <xdr:cNvSpPr/>
      </xdr:nvSpPr>
      <xdr:spPr>
        <a:xfrm>
          <a:off x="2857500" y="163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154252</xdr:rowOff>
    </xdr:from>
    <xdr:ext cx="599010" cy="259045"/>
    <xdr:sp macro="" textlink="">
      <xdr:nvSpPr>
        <xdr:cNvPr id="253" name="テキスト ボックス 252"/>
        <xdr:cNvSpPr txBox="1"/>
      </xdr:nvSpPr>
      <xdr:spPr>
        <a:xfrm>
          <a:off x="2608795" y="1609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96554</xdr:rowOff>
    </xdr:from>
    <xdr:to>
      <xdr:col>10</xdr:col>
      <xdr:colOff>165100</xdr:colOff>
      <xdr:row>96</xdr:row>
      <xdr:rowOff>26704</xdr:rowOff>
    </xdr:to>
    <xdr:sp macro="" textlink="">
      <xdr:nvSpPr>
        <xdr:cNvPr id="254" name="楕円 253"/>
        <xdr:cNvSpPr/>
      </xdr:nvSpPr>
      <xdr:spPr>
        <a:xfrm>
          <a:off x="1968500" y="163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43231</xdr:rowOff>
    </xdr:from>
    <xdr:ext cx="599010" cy="259045"/>
    <xdr:sp macro="" textlink="">
      <xdr:nvSpPr>
        <xdr:cNvPr id="255" name="テキスト ボックス 254"/>
        <xdr:cNvSpPr txBox="1"/>
      </xdr:nvSpPr>
      <xdr:spPr>
        <a:xfrm>
          <a:off x="1719795" y="1615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130111</xdr:rowOff>
    </xdr:from>
    <xdr:to>
      <xdr:col>6</xdr:col>
      <xdr:colOff>38100</xdr:colOff>
      <xdr:row>96</xdr:row>
      <xdr:rowOff>60261</xdr:rowOff>
    </xdr:to>
    <xdr:sp macro="" textlink="">
      <xdr:nvSpPr>
        <xdr:cNvPr id="256" name="楕円 255"/>
        <xdr:cNvSpPr/>
      </xdr:nvSpPr>
      <xdr:spPr>
        <a:xfrm>
          <a:off x="1079500" y="164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76788</xdr:rowOff>
    </xdr:from>
    <xdr:ext cx="599010" cy="259045"/>
    <xdr:sp macro="" textlink="">
      <xdr:nvSpPr>
        <xdr:cNvPr id="257" name="テキスト ボックス 256"/>
        <xdr:cNvSpPr txBox="1"/>
      </xdr:nvSpPr>
      <xdr:spPr>
        <a:xfrm>
          <a:off x="830795" y="161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66632</xdr:rowOff>
    </xdr:from>
    <xdr:to>
      <xdr:col>54</xdr:col>
      <xdr:colOff>189865</xdr:colOff>
      <xdr:row>58</xdr:row>
      <xdr:rowOff>157165</xdr:rowOff>
    </xdr:to>
    <xdr:cxnSp macro="">
      <xdr:nvCxnSpPr>
        <xdr:cNvPr id="336" name="直線コネクタ 335"/>
        <xdr:cNvCxnSpPr/>
      </xdr:nvCxnSpPr>
      <xdr:spPr>
        <a:xfrm flipV="1">
          <a:off x="10475595" y="8982032"/>
          <a:ext cx="1270" cy="111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160992</xdr:rowOff>
    </xdr:from>
    <xdr:ext cx="534377" cy="259045"/>
    <xdr:sp macro="" textlink="">
      <xdr:nvSpPr>
        <xdr:cNvPr id="337" name="農林水産業費最小値テキスト"/>
        <xdr:cNvSpPr txBox="1"/>
      </xdr:nvSpPr>
      <xdr:spPr>
        <a:xfrm>
          <a:off x="10528300" y="1010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157165</xdr:rowOff>
    </xdr:from>
    <xdr:to>
      <xdr:col>55</xdr:col>
      <xdr:colOff>88900</xdr:colOff>
      <xdr:row>58</xdr:row>
      <xdr:rowOff>157165</xdr:rowOff>
    </xdr:to>
    <xdr:cxnSp macro="">
      <xdr:nvCxnSpPr>
        <xdr:cNvPr id="338" name="直線コネクタ 337"/>
        <xdr:cNvCxnSpPr/>
      </xdr:nvCxnSpPr>
      <xdr:spPr>
        <a:xfrm>
          <a:off x="10388600" y="1010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13309</xdr:rowOff>
    </xdr:from>
    <xdr:ext cx="599010" cy="259045"/>
    <xdr:sp macro="" textlink="">
      <xdr:nvSpPr>
        <xdr:cNvPr id="339" name="農林水産業費最大値テキスト"/>
        <xdr:cNvSpPr txBox="1"/>
      </xdr:nvSpPr>
      <xdr:spPr>
        <a:xfrm>
          <a:off x="10528300" y="875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66632</xdr:rowOff>
    </xdr:from>
    <xdr:to>
      <xdr:col>55</xdr:col>
      <xdr:colOff>88900</xdr:colOff>
      <xdr:row>52</xdr:row>
      <xdr:rowOff>66632</xdr:rowOff>
    </xdr:to>
    <xdr:cxnSp macro="">
      <xdr:nvCxnSpPr>
        <xdr:cNvPr id="340" name="直線コネクタ 339"/>
        <xdr:cNvCxnSpPr/>
      </xdr:nvCxnSpPr>
      <xdr:spPr>
        <a:xfrm>
          <a:off x="10388600" y="898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35009</xdr:rowOff>
    </xdr:from>
    <xdr:to>
      <xdr:col>55</xdr:col>
      <xdr:colOff>0</xdr:colOff>
      <xdr:row>56</xdr:row>
      <xdr:rowOff>16721</xdr:rowOff>
    </xdr:to>
    <xdr:cxnSp macro="">
      <xdr:nvCxnSpPr>
        <xdr:cNvPr id="341" name="直線コネクタ 340"/>
        <xdr:cNvCxnSpPr/>
      </xdr:nvCxnSpPr>
      <xdr:spPr>
        <a:xfrm>
          <a:off x="9639300" y="9464759"/>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103457</xdr:rowOff>
    </xdr:from>
    <xdr:ext cx="599010" cy="259045"/>
    <xdr:sp macro="" textlink="">
      <xdr:nvSpPr>
        <xdr:cNvPr id="342" name="農林水産業費平均値テキスト"/>
        <xdr:cNvSpPr txBox="1"/>
      </xdr:nvSpPr>
      <xdr:spPr>
        <a:xfrm>
          <a:off x="10528300" y="9704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125030</xdr:rowOff>
    </xdr:from>
    <xdr:to>
      <xdr:col>55</xdr:col>
      <xdr:colOff>50800</xdr:colOff>
      <xdr:row>57</xdr:row>
      <xdr:rowOff>55180</xdr:rowOff>
    </xdr:to>
    <xdr:sp macro="" textlink="">
      <xdr:nvSpPr>
        <xdr:cNvPr id="343" name="フローチャート: 判断 342"/>
        <xdr:cNvSpPr/>
      </xdr:nvSpPr>
      <xdr:spPr>
        <a:xfrm>
          <a:off x="104267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35009</xdr:rowOff>
    </xdr:from>
    <xdr:to>
      <xdr:col>50</xdr:col>
      <xdr:colOff>114300</xdr:colOff>
      <xdr:row>56</xdr:row>
      <xdr:rowOff>66140</xdr:rowOff>
    </xdr:to>
    <xdr:cxnSp macro="">
      <xdr:nvCxnSpPr>
        <xdr:cNvPr id="344" name="直線コネクタ 343"/>
        <xdr:cNvCxnSpPr/>
      </xdr:nvCxnSpPr>
      <xdr:spPr>
        <a:xfrm flipV="1">
          <a:off x="8750300" y="9464759"/>
          <a:ext cx="889000" cy="20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106311</xdr:rowOff>
    </xdr:from>
    <xdr:to>
      <xdr:col>50</xdr:col>
      <xdr:colOff>165100</xdr:colOff>
      <xdr:row>57</xdr:row>
      <xdr:rowOff>36461</xdr:rowOff>
    </xdr:to>
    <xdr:sp macro="" textlink="">
      <xdr:nvSpPr>
        <xdr:cNvPr id="345" name="フローチャート: 判断 344"/>
        <xdr:cNvSpPr/>
      </xdr:nvSpPr>
      <xdr:spPr>
        <a:xfrm>
          <a:off x="9588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27588</xdr:rowOff>
    </xdr:from>
    <xdr:ext cx="599010" cy="259045"/>
    <xdr:sp macro="" textlink="">
      <xdr:nvSpPr>
        <xdr:cNvPr id="346" name="テキスト ボックス 345"/>
        <xdr:cNvSpPr txBox="1"/>
      </xdr:nvSpPr>
      <xdr:spPr>
        <a:xfrm>
          <a:off x="9339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91701</xdr:rowOff>
    </xdr:from>
    <xdr:to>
      <xdr:col>45</xdr:col>
      <xdr:colOff>177800</xdr:colOff>
      <xdr:row>56</xdr:row>
      <xdr:rowOff>66140</xdr:rowOff>
    </xdr:to>
    <xdr:cxnSp macro="">
      <xdr:nvCxnSpPr>
        <xdr:cNvPr id="347" name="直線コネクタ 346"/>
        <xdr:cNvCxnSpPr/>
      </xdr:nvCxnSpPr>
      <xdr:spPr>
        <a:xfrm>
          <a:off x="7861300" y="9521451"/>
          <a:ext cx="889000" cy="14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128916</xdr:rowOff>
    </xdr:from>
    <xdr:to>
      <xdr:col>46</xdr:col>
      <xdr:colOff>38100</xdr:colOff>
      <xdr:row>57</xdr:row>
      <xdr:rowOff>59066</xdr:rowOff>
    </xdr:to>
    <xdr:sp macro="" textlink="">
      <xdr:nvSpPr>
        <xdr:cNvPr id="348" name="フローチャート: 判断 347"/>
        <xdr:cNvSpPr/>
      </xdr:nvSpPr>
      <xdr:spPr>
        <a:xfrm>
          <a:off x="8699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50193</xdr:rowOff>
    </xdr:from>
    <xdr:ext cx="534377" cy="259045"/>
    <xdr:sp macro="" textlink="">
      <xdr:nvSpPr>
        <xdr:cNvPr id="349" name="テキスト ボックス 348"/>
        <xdr:cNvSpPr txBox="1"/>
      </xdr:nvSpPr>
      <xdr:spPr>
        <a:xfrm>
          <a:off x="8483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122986</xdr:rowOff>
    </xdr:from>
    <xdr:to>
      <xdr:col>41</xdr:col>
      <xdr:colOff>50800</xdr:colOff>
      <xdr:row>55</xdr:row>
      <xdr:rowOff>91701</xdr:rowOff>
    </xdr:to>
    <xdr:cxnSp macro="">
      <xdr:nvCxnSpPr>
        <xdr:cNvPr id="350" name="直線コネクタ 349"/>
        <xdr:cNvCxnSpPr/>
      </xdr:nvCxnSpPr>
      <xdr:spPr>
        <a:xfrm>
          <a:off x="6972300" y="8866936"/>
          <a:ext cx="889000" cy="65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44038</xdr:rowOff>
    </xdr:from>
    <xdr:to>
      <xdr:col>41</xdr:col>
      <xdr:colOff>101600</xdr:colOff>
      <xdr:row>56</xdr:row>
      <xdr:rowOff>145638</xdr:rowOff>
    </xdr:to>
    <xdr:sp macro="" textlink="">
      <xdr:nvSpPr>
        <xdr:cNvPr id="351" name="フローチャート: 判断 350"/>
        <xdr:cNvSpPr/>
      </xdr:nvSpPr>
      <xdr:spPr>
        <a:xfrm>
          <a:off x="7810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136765</xdr:rowOff>
    </xdr:from>
    <xdr:ext cx="599010" cy="259045"/>
    <xdr:sp macro="" textlink="">
      <xdr:nvSpPr>
        <xdr:cNvPr id="352" name="テキスト ボックス 351"/>
        <xdr:cNvSpPr txBox="1"/>
      </xdr:nvSpPr>
      <xdr:spPr>
        <a:xfrm>
          <a:off x="7561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133572</xdr:rowOff>
    </xdr:from>
    <xdr:to>
      <xdr:col>36</xdr:col>
      <xdr:colOff>165100</xdr:colOff>
      <xdr:row>57</xdr:row>
      <xdr:rowOff>63722</xdr:rowOff>
    </xdr:to>
    <xdr:sp macro="" textlink="">
      <xdr:nvSpPr>
        <xdr:cNvPr id="353" name="フローチャート: 判断 352"/>
        <xdr:cNvSpPr/>
      </xdr:nvSpPr>
      <xdr:spPr>
        <a:xfrm>
          <a:off x="6921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54849</xdr:rowOff>
    </xdr:from>
    <xdr:ext cx="534377" cy="259045"/>
    <xdr:sp macro="" textlink="">
      <xdr:nvSpPr>
        <xdr:cNvPr id="354" name="テキスト ボックス 353"/>
        <xdr:cNvSpPr txBox="1"/>
      </xdr:nvSpPr>
      <xdr:spPr>
        <a:xfrm>
          <a:off x="6705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137371</xdr:rowOff>
    </xdr:from>
    <xdr:to>
      <xdr:col>55</xdr:col>
      <xdr:colOff>50800</xdr:colOff>
      <xdr:row>56</xdr:row>
      <xdr:rowOff>67521</xdr:rowOff>
    </xdr:to>
    <xdr:sp macro="" textlink="">
      <xdr:nvSpPr>
        <xdr:cNvPr id="360" name="楕円 359"/>
        <xdr:cNvSpPr/>
      </xdr:nvSpPr>
      <xdr:spPr>
        <a:xfrm>
          <a:off x="10426700" y="95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160248</xdr:rowOff>
    </xdr:from>
    <xdr:ext cx="599010" cy="259045"/>
    <xdr:sp macro="" textlink="">
      <xdr:nvSpPr>
        <xdr:cNvPr id="361" name="農林水産業費該当値テキスト"/>
        <xdr:cNvSpPr txBox="1"/>
      </xdr:nvSpPr>
      <xdr:spPr>
        <a:xfrm>
          <a:off x="10528300" y="941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155659</xdr:rowOff>
    </xdr:from>
    <xdr:to>
      <xdr:col>50</xdr:col>
      <xdr:colOff>165100</xdr:colOff>
      <xdr:row>55</xdr:row>
      <xdr:rowOff>85809</xdr:rowOff>
    </xdr:to>
    <xdr:sp macro="" textlink="">
      <xdr:nvSpPr>
        <xdr:cNvPr id="362" name="楕円 361"/>
        <xdr:cNvSpPr/>
      </xdr:nvSpPr>
      <xdr:spPr>
        <a:xfrm>
          <a:off x="9588500" y="941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102336</xdr:rowOff>
    </xdr:from>
    <xdr:ext cx="599010" cy="259045"/>
    <xdr:sp macro="" textlink="">
      <xdr:nvSpPr>
        <xdr:cNvPr id="363" name="テキスト ボックス 362"/>
        <xdr:cNvSpPr txBox="1"/>
      </xdr:nvSpPr>
      <xdr:spPr>
        <a:xfrm>
          <a:off x="9339795" y="918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15340</xdr:rowOff>
    </xdr:from>
    <xdr:to>
      <xdr:col>46</xdr:col>
      <xdr:colOff>38100</xdr:colOff>
      <xdr:row>56</xdr:row>
      <xdr:rowOff>116940</xdr:rowOff>
    </xdr:to>
    <xdr:sp macro="" textlink="">
      <xdr:nvSpPr>
        <xdr:cNvPr id="364" name="楕円 363"/>
        <xdr:cNvSpPr/>
      </xdr:nvSpPr>
      <xdr:spPr>
        <a:xfrm>
          <a:off x="8699500" y="96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133467</xdr:rowOff>
    </xdr:from>
    <xdr:ext cx="599010" cy="259045"/>
    <xdr:sp macro="" textlink="">
      <xdr:nvSpPr>
        <xdr:cNvPr id="365" name="テキスト ボックス 364"/>
        <xdr:cNvSpPr txBox="1"/>
      </xdr:nvSpPr>
      <xdr:spPr>
        <a:xfrm>
          <a:off x="8450795" y="939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40901</xdr:rowOff>
    </xdr:from>
    <xdr:to>
      <xdr:col>41</xdr:col>
      <xdr:colOff>101600</xdr:colOff>
      <xdr:row>55</xdr:row>
      <xdr:rowOff>142501</xdr:rowOff>
    </xdr:to>
    <xdr:sp macro="" textlink="">
      <xdr:nvSpPr>
        <xdr:cNvPr id="366" name="楕円 365"/>
        <xdr:cNvSpPr/>
      </xdr:nvSpPr>
      <xdr:spPr>
        <a:xfrm>
          <a:off x="7810500" y="94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159028</xdr:rowOff>
    </xdr:from>
    <xdr:ext cx="599010" cy="259045"/>
    <xdr:sp macro="" textlink="">
      <xdr:nvSpPr>
        <xdr:cNvPr id="367" name="テキスト ボックス 366"/>
        <xdr:cNvSpPr txBox="1"/>
      </xdr:nvSpPr>
      <xdr:spPr>
        <a:xfrm>
          <a:off x="7561795" y="924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72186</xdr:rowOff>
    </xdr:from>
    <xdr:to>
      <xdr:col>36</xdr:col>
      <xdr:colOff>165100</xdr:colOff>
      <xdr:row>52</xdr:row>
      <xdr:rowOff>2336</xdr:rowOff>
    </xdr:to>
    <xdr:sp macro="" textlink="">
      <xdr:nvSpPr>
        <xdr:cNvPr id="368" name="楕円 367"/>
        <xdr:cNvSpPr/>
      </xdr:nvSpPr>
      <xdr:spPr>
        <a:xfrm>
          <a:off x="6921500" y="88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18863</xdr:rowOff>
    </xdr:from>
    <xdr:ext cx="599010" cy="259045"/>
    <xdr:sp macro="" textlink="">
      <xdr:nvSpPr>
        <xdr:cNvPr id="369" name="テキスト ボックス 368"/>
        <xdr:cNvSpPr txBox="1"/>
      </xdr:nvSpPr>
      <xdr:spPr>
        <a:xfrm>
          <a:off x="6672795" y="859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91" name="直線コネクタ 390"/>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2"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3" name="直線コネクタ 392"/>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4"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5" name="直線コネクタ 394"/>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104240</xdr:rowOff>
    </xdr:from>
    <xdr:to>
      <xdr:col>55</xdr:col>
      <xdr:colOff>0</xdr:colOff>
      <xdr:row>77</xdr:row>
      <xdr:rowOff>143038</xdr:rowOff>
    </xdr:to>
    <xdr:cxnSp macro="">
      <xdr:nvCxnSpPr>
        <xdr:cNvPr id="396" name="直線コネクタ 395"/>
        <xdr:cNvCxnSpPr/>
      </xdr:nvCxnSpPr>
      <xdr:spPr>
        <a:xfrm flipV="1">
          <a:off x="9639300" y="13134440"/>
          <a:ext cx="838200" cy="2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7"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8" name="フローチャート: 判断 397"/>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143038</xdr:rowOff>
    </xdr:from>
    <xdr:to>
      <xdr:col>50</xdr:col>
      <xdr:colOff>114300</xdr:colOff>
      <xdr:row>78</xdr:row>
      <xdr:rowOff>19932</xdr:rowOff>
    </xdr:to>
    <xdr:cxnSp macro="">
      <xdr:nvCxnSpPr>
        <xdr:cNvPr id="399" name="直線コネクタ 398"/>
        <xdr:cNvCxnSpPr/>
      </xdr:nvCxnSpPr>
      <xdr:spPr>
        <a:xfrm flipV="1">
          <a:off x="8750300" y="13344688"/>
          <a:ext cx="889000" cy="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400" name="フローチャート: 判断 399"/>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401" name="テキスト ボックス 400"/>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170745</xdr:rowOff>
    </xdr:from>
    <xdr:to>
      <xdr:col>45</xdr:col>
      <xdr:colOff>177800</xdr:colOff>
      <xdr:row>78</xdr:row>
      <xdr:rowOff>19932</xdr:rowOff>
    </xdr:to>
    <xdr:cxnSp macro="">
      <xdr:nvCxnSpPr>
        <xdr:cNvPr id="402" name="直線コネクタ 401"/>
        <xdr:cNvCxnSpPr/>
      </xdr:nvCxnSpPr>
      <xdr:spPr>
        <a:xfrm>
          <a:off x="7861300" y="13372395"/>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3" name="フローチャート: 判断 402"/>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4" name="テキスト ボックス 403"/>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170745</xdr:rowOff>
    </xdr:from>
    <xdr:to>
      <xdr:col>41</xdr:col>
      <xdr:colOff>50800</xdr:colOff>
      <xdr:row>78</xdr:row>
      <xdr:rowOff>36967</xdr:rowOff>
    </xdr:to>
    <xdr:cxnSp macro="">
      <xdr:nvCxnSpPr>
        <xdr:cNvPr id="405" name="直線コネクタ 404"/>
        <xdr:cNvCxnSpPr/>
      </xdr:nvCxnSpPr>
      <xdr:spPr>
        <a:xfrm flipV="1">
          <a:off x="6972300" y="13372395"/>
          <a:ext cx="889000" cy="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6" name="フローチャート: 判断 405"/>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7" name="テキスト ボックス 406"/>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8" name="フローチャート: 判断 407"/>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9" name="テキスト ボックス 408"/>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53440</xdr:rowOff>
    </xdr:from>
    <xdr:to>
      <xdr:col>55</xdr:col>
      <xdr:colOff>50800</xdr:colOff>
      <xdr:row>76</xdr:row>
      <xdr:rowOff>155040</xdr:rowOff>
    </xdr:to>
    <xdr:sp macro="" textlink="">
      <xdr:nvSpPr>
        <xdr:cNvPr id="415" name="楕円 414"/>
        <xdr:cNvSpPr/>
      </xdr:nvSpPr>
      <xdr:spPr>
        <a:xfrm>
          <a:off x="10426700" y="130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31867</xdr:rowOff>
    </xdr:from>
    <xdr:ext cx="534377" cy="259045"/>
    <xdr:sp macro="" textlink="">
      <xdr:nvSpPr>
        <xdr:cNvPr id="416" name="商工費該当値テキスト"/>
        <xdr:cNvSpPr txBox="1"/>
      </xdr:nvSpPr>
      <xdr:spPr>
        <a:xfrm>
          <a:off x="10528300" y="1306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92238</xdr:rowOff>
    </xdr:from>
    <xdr:to>
      <xdr:col>50</xdr:col>
      <xdr:colOff>165100</xdr:colOff>
      <xdr:row>78</xdr:row>
      <xdr:rowOff>22388</xdr:rowOff>
    </xdr:to>
    <xdr:sp macro="" textlink="">
      <xdr:nvSpPr>
        <xdr:cNvPr id="417" name="楕円 416"/>
        <xdr:cNvSpPr/>
      </xdr:nvSpPr>
      <xdr:spPr>
        <a:xfrm>
          <a:off x="9588500" y="132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13515</xdr:rowOff>
    </xdr:from>
    <xdr:ext cx="534377" cy="259045"/>
    <xdr:sp macro="" textlink="">
      <xdr:nvSpPr>
        <xdr:cNvPr id="418" name="テキスト ボックス 417"/>
        <xdr:cNvSpPr txBox="1"/>
      </xdr:nvSpPr>
      <xdr:spPr>
        <a:xfrm>
          <a:off x="9372111" y="1338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140582</xdr:rowOff>
    </xdr:from>
    <xdr:to>
      <xdr:col>46</xdr:col>
      <xdr:colOff>38100</xdr:colOff>
      <xdr:row>78</xdr:row>
      <xdr:rowOff>70732</xdr:rowOff>
    </xdr:to>
    <xdr:sp macro="" textlink="">
      <xdr:nvSpPr>
        <xdr:cNvPr id="419" name="楕円 418"/>
        <xdr:cNvSpPr/>
      </xdr:nvSpPr>
      <xdr:spPr>
        <a:xfrm>
          <a:off x="8699500" y="133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61859</xdr:rowOff>
    </xdr:from>
    <xdr:ext cx="534377" cy="259045"/>
    <xdr:sp macro="" textlink="">
      <xdr:nvSpPr>
        <xdr:cNvPr id="420" name="テキスト ボックス 419"/>
        <xdr:cNvSpPr txBox="1"/>
      </xdr:nvSpPr>
      <xdr:spPr>
        <a:xfrm>
          <a:off x="8483111" y="134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119945</xdr:rowOff>
    </xdr:from>
    <xdr:to>
      <xdr:col>41</xdr:col>
      <xdr:colOff>101600</xdr:colOff>
      <xdr:row>78</xdr:row>
      <xdr:rowOff>50095</xdr:rowOff>
    </xdr:to>
    <xdr:sp macro="" textlink="">
      <xdr:nvSpPr>
        <xdr:cNvPr id="421" name="楕円 420"/>
        <xdr:cNvSpPr/>
      </xdr:nvSpPr>
      <xdr:spPr>
        <a:xfrm>
          <a:off x="7810500" y="133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41222</xdr:rowOff>
    </xdr:from>
    <xdr:ext cx="534377" cy="259045"/>
    <xdr:sp macro="" textlink="">
      <xdr:nvSpPr>
        <xdr:cNvPr id="422" name="テキスト ボックス 421"/>
        <xdr:cNvSpPr txBox="1"/>
      </xdr:nvSpPr>
      <xdr:spPr>
        <a:xfrm>
          <a:off x="7594111" y="1341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157617</xdr:rowOff>
    </xdr:from>
    <xdr:to>
      <xdr:col>36</xdr:col>
      <xdr:colOff>165100</xdr:colOff>
      <xdr:row>78</xdr:row>
      <xdr:rowOff>87767</xdr:rowOff>
    </xdr:to>
    <xdr:sp macro="" textlink="">
      <xdr:nvSpPr>
        <xdr:cNvPr id="423" name="楕円 422"/>
        <xdr:cNvSpPr/>
      </xdr:nvSpPr>
      <xdr:spPr>
        <a:xfrm>
          <a:off x="6921500" y="133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78894</xdr:rowOff>
    </xdr:from>
    <xdr:ext cx="534377" cy="259045"/>
    <xdr:sp macro="" textlink="">
      <xdr:nvSpPr>
        <xdr:cNvPr id="424" name="テキスト ボックス 423"/>
        <xdr:cNvSpPr txBox="1"/>
      </xdr:nvSpPr>
      <xdr:spPr>
        <a:xfrm>
          <a:off x="6705111" y="134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6" name="直線コネクタ 445"/>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7"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8" name="直線コネクタ 447"/>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9"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50" name="直線コネクタ 449"/>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117566</xdr:rowOff>
    </xdr:from>
    <xdr:to>
      <xdr:col>55</xdr:col>
      <xdr:colOff>0</xdr:colOff>
      <xdr:row>94</xdr:row>
      <xdr:rowOff>134359</xdr:rowOff>
    </xdr:to>
    <xdr:cxnSp macro="">
      <xdr:nvCxnSpPr>
        <xdr:cNvPr id="451" name="直線コネクタ 450"/>
        <xdr:cNvCxnSpPr/>
      </xdr:nvCxnSpPr>
      <xdr:spPr>
        <a:xfrm>
          <a:off x="9639300" y="16062416"/>
          <a:ext cx="838200" cy="18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2"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3" name="フローチャート: 判断 452"/>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117566</xdr:rowOff>
    </xdr:from>
    <xdr:to>
      <xdr:col>50</xdr:col>
      <xdr:colOff>114300</xdr:colOff>
      <xdr:row>94</xdr:row>
      <xdr:rowOff>53642</xdr:rowOff>
    </xdr:to>
    <xdr:cxnSp macro="">
      <xdr:nvCxnSpPr>
        <xdr:cNvPr id="454" name="直線コネクタ 453"/>
        <xdr:cNvCxnSpPr/>
      </xdr:nvCxnSpPr>
      <xdr:spPr>
        <a:xfrm flipV="1">
          <a:off x="8750300" y="16062416"/>
          <a:ext cx="889000" cy="10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5" name="フローチャート: 判断 454"/>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6" name="テキスト ボックス 455"/>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32665</xdr:rowOff>
    </xdr:from>
    <xdr:to>
      <xdr:col>45</xdr:col>
      <xdr:colOff>177800</xdr:colOff>
      <xdr:row>94</xdr:row>
      <xdr:rowOff>53642</xdr:rowOff>
    </xdr:to>
    <xdr:cxnSp macro="">
      <xdr:nvCxnSpPr>
        <xdr:cNvPr id="457" name="直線コネクタ 456"/>
        <xdr:cNvCxnSpPr/>
      </xdr:nvCxnSpPr>
      <xdr:spPr>
        <a:xfrm>
          <a:off x="7861300" y="16148965"/>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8" name="フローチャート: 判断 457"/>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9" name="テキスト ボックス 458"/>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32665</xdr:rowOff>
    </xdr:from>
    <xdr:to>
      <xdr:col>41</xdr:col>
      <xdr:colOff>50800</xdr:colOff>
      <xdr:row>94</xdr:row>
      <xdr:rowOff>82883</xdr:rowOff>
    </xdr:to>
    <xdr:cxnSp macro="">
      <xdr:nvCxnSpPr>
        <xdr:cNvPr id="460" name="直線コネクタ 459"/>
        <xdr:cNvCxnSpPr/>
      </xdr:nvCxnSpPr>
      <xdr:spPr>
        <a:xfrm flipV="1">
          <a:off x="6972300" y="16148965"/>
          <a:ext cx="889000" cy="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61" name="フローチャート: 判断 460"/>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2" name="テキスト ボックス 461"/>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3" name="フローチャート: 判断 462"/>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4" name="テキスト ボックス 463"/>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83559</xdr:rowOff>
    </xdr:from>
    <xdr:to>
      <xdr:col>55</xdr:col>
      <xdr:colOff>50800</xdr:colOff>
      <xdr:row>95</xdr:row>
      <xdr:rowOff>13709</xdr:rowOff>
    </xdr:to>
    <xdr:sp macro="" textlink="">
      <xdr:nvSpPr>
        <xdr:cNvPr id="470" name="楕円 469"/>
        <xdr:cNvSpPr/>
      </xdr:nvSpPr>
      <xdr:spPr>
        <a:xfrm>
          <a:off x="10426700" y="1619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106436</xdr:rowOff>
    </xdr:from>
    <xdr:ext cx="599010" cy="259045"/>
    <xdr:sp macro="" textlink="">
      <xdr:nvSpPr>
        <xdr:cNvPr id="471" name="土木費該当値テキスト"/>
        <xdr:cNvSpPr txBox="1"/>
      </xdr:nvSpPr>
      <xdr:spPr>
        <a:xfrm>
          <a:off x="10528300" y="16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66766</xdr:rowOff>
    </xdr:from>
    <xdr:to>
      <xdr:col>50</xdr:col>
      <xdr:colOff>165100</xdr:colOff>
      <xdr:row>93</xdr:row>
      <xdr:rowOff>168366</xdr:rowOff>
    </xdr:to>
    <xdr:sp macro="" textlink="">
      <xdr:nvSpPr>
        <xdr:cNvPr id="472" name="楕円 471"/>
        <xdr:cNvSpPr/>
      </xdr:nvSpPr>
      <xdr:spPr>
        <a:xfrm>
          <a:off x="9588500" y="160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13443</xdr:rowOff>
    </xdr:from>
    <xdr:ext cx="599010" cy="259045"/>
    <xdr:sp macro="" textlink="">
      <xdr:nvSpPr>
        <xdr:cNvPr id="473" name="テキスト ボックス 472"/>
        <xdr:cNvSpPr txBox="1"/>
      </xdr:nvSpPr>
      <xdr:spPr>
        <a:xfrm>
          <a:off x="9339795" y="1578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2842</xdr:rowOff>
    </xdr:from>
    <xdr:to>
      <xdr:col>46</xdr:col>
      <xdr:colOff>38100</xdr:colOff>
      <xdr:row>94</xdr:row>
      <xdr:rowOff>104442</xdr:rowOff>
    </xdr:to>
    <xdr:sp macro="" textlink="">
      <xdr:nvSpPr>
        <xdr:cNvPr id="474" name="楕円 473"/>
        <xdr:cNvSpPr/>
      </xdr:nvSpPr>
      <xdr:spPr>
        <a:xfrm>
          <a:off x="8699500" y="1611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120969</xdr:rowOff>
    </xdr:from>
    <xdr:ext cx="599010" cy="259045"/>
    <xdr:sp macro="" textlink="">
      <xdr:nvSpPr>
        <xdr:cNvPr id="475" name="テキスト ボックス 474"/>
        <xdr:cNvSpPr txBox="1"/>
      </xdr:nvSpPr>
      <xdr:spPr>
        <a:xfrm>
          <a:off x="8450795" y="1589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153315</xdr:rowOff>
    </xdr:from>
    <xdr:to>
      <xdr:col>41</xdr:col>
      <xdr:colOff>101600</xdr:colOff>
      <xdr:row>94</xdr:row>
      <xdr:rowOff>83465</xdr:rowOff>
    </xdr:to>
    <xdr:sp macro="" textlink="">
      <xdr:nvSpPr>
        <xdr:cNvPr id="476" name="楕円 475"/>
        <xdr:cNvSpPr/>
      </xdr:nvSpPr>
      <xdr:spPr>
        <a:xfrm>
          <a:off x="7810500" y="160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99992</xdr:rowOff>
    </xdr:from>
    <xdr:ext cx="599010" cy="259045"/>
    <xdr:sp macro="" textlink="">
      <xdr:nvSpPr>
        <xdr:cNvPr id="477" name="テキスト ボックス 476"/>
        <xdr:cNvSpPr txBox="1"/>
      </xdr:nvSpPr>
      <xdr:spPr>
        <a:xfrm>
          <a:off x="7561795" y="1587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32083</xdr:rowOff>
    </xdr:from>
    <xdr:to>
      <xdr:col>36</xdr:col>
      <xdr:colOff>165100</xdr:colOff>
      <xdr:row>94</xdr:row>
      <xdr:rowOff>133683</xdr:rowOff>
    </xdr:to>
    <xdr:sp macro="" textlink="">
      <xdr:nvSpPr>
        <xdr:cNvPr id="478" name="楕円 477"/>
        <xdr:cNvSpPr/>
      </xdr:nvSpPr>
      <xdr:spPr>
        <a:xfrm>
          <a:off x="6921500" y="161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150210</xdr:rowOff>
    </xdr:from>
    <xdr:ext cx="599010" cy="259045"/>
    <xdr:sp macro="" textlink="">
      <xdr:nvSpPr>
        <xdr:cNvPr id="479" name="テキスト ボックス 478"/>
        <xdr:cNvSpPr txBox="1"/>
      </xdr:nvSpPr>
      <xdr:spPr>
        <a:xfrm>
          <a:off x="6672795" y="1592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501" name="直線コネクタ 500"/>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2"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3" name="直線コネクタ 502"/>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4"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5" name="直線コネクタ 504"/>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44790</xdr:rowOff>
    </xdr:from>
    <xdr:to>
      <xdr:col>85</xdr:col>
      <xdr:colOff>127000</xdr:colOff>
      <xdr:row>36</xdr:row>
      <xdr:rowOff>76113</xdr:rowOff>
    </xdr:to>
    <xdr:cxnSp macro="">
      <xdr:nvCxnSpPr>
        <xdr:cNvPr id="506" name="直線コネクタ 505"/>
        <xdr:cNvCxnSpPr/>
      </xdr:nvCxnSpPr>
      <xdr:spPr>
        <a:xfrm>
          <a:off x="15481300" y="6216990"/>
          <a:ext cx="838200" cy="3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7" name="消防費平均値テキスト"/>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8" name="フローチャート: 判断 507"/>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44790</xdr:rowOff>
    </xdr:from>
    <xdr:to>
      <xdr:col>81</xdr:col>
      <xdr:colOff>50800</xdr:colOff>
      <xdr:row>36</xdr:row>
      <xdr:rowOff>90263</xdr:rowOff>
    </xdr:to>
    <xdr:cxnSp macro="">
      <xdr:nvCxnSpPr>
        <xdr:cNvPr id="509" name="直線コネクタ 508"/>
        <xdr:cNvCxnSpPr/>
      </xdr:nvCxnSpPr>
      <xdr:spPr>
        <a:xfrm flipV="1">
          <a:off x="14592300" y="6216990"/>
          <a:ext cx="889000" cy="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10" name="フローチャート: 判断 509"/>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11" name="テキスト ボックス 510"/>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90263</xdr:rowOff>
    </xdr:from>
    <xdr:to>
      <xdr:col>76</xdr:col>
      <xdr:colOff>114300</xdr:colOff>
      <xdr:row>37</xdr:row>
      <xdr:rowOff>139554</xdr:rowOff>
    </xdr:to>
    <xdr:cxnSp macro="">
      <xdr:nvCxnSpPr>
        <xdr:cNvPr id="512" name="直線コネクタ 511"/>
        <xdr:cNvCxnSpPr/>
      </xdr:nvCxnSpPr>
      <xdr:spPr>
        <a:xfrm flipV="1">
          <a:off x="13703300" y="6262463"/>
          <a:ext cx="889000" cy="22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3" name="フローチャート: 判断 512"/>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4" name="テキスト ボックス 513"/>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139554</xdr:rowOff>
    </xdr:from>
    <xdr:to>
      <xdr:col>71</xdr:col>
      <xdr:colOff>177800</xdr:colOff>
      <xdr:row>37</xdr:row>
      <xdr:rowOff>142987</xdr:rowOff>
    </xdr:to>
    <xdr:cxnSp macro="">
      <xdr:nvCxnSpPr>
        <xdr:cNvPr id="515" name="直線コネクタ 514"/>
        <xdr:cNvCxnSpPr/>
      </xdr:nvCxnSpPr>
      <xdr:spPr>
        <a:xfrm flipV="1">
          <a:off x="12814300" y="6483204"/>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6" name="フローチャート: 判断 515"/>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7" name="テキスト ボックス 516"/>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8" name="フローチャート: 判断 517"/>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9" name="テキスト ボックス 518"/>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25313</xdr:rowOff>
    </xdr:from>
    <xdr:to>
      <xdr:col>85</xdr:col>
      <xdr:colOff>177800</xdr:colOff>
      <xdr:row>36</xdr:row>
      <xdr:rowOff>126913</xdr:rowOff>
    </xdr:to>
    <xdr:sp macro="" textlink="">
      <xdr:nvSpPr>
        <xdr:cNvPr id="525" name="楕円 524"/>
        <xdr:cNvSpPr/>
      </xdr:nvSpPr>
      <xdr:spPr>
        <a:xfrm>
          <a:off x="16268700" y="61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48190</xdr:rowOff>
    </xdr:from>
    <xdr:ext cx="534377" cy="259045"/>
    <xdr:sp macro="" textlink="">
      <xdr:nvSpPr>
        <xdr:cNvPr id="526" name="消防費該当値テキスト"/>
        <xdr:cNvSpPr txBox="1"/>
      </xdr:nvSpPr>
      <xdr:spPr>
        <a:xfrm>
          <a:off x="16370300" y="60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165440</xdr:rowOff>
    </xdr:from>
    <xdr:to>
      <xdr:col>81</xdr:col>
      <xdr:colOff>101600</xdr:colOff>
      <xdr:row>36</xdr:row>
      <xdr:rowOff>95590</xdr:rowOff>
    </xdr:to>
    <xdr:sp macro="" textlink="">
      <xdr:nvSpPr>
        <xdr:cNvPr id="527" name="楕円 526"/>
        <xdr:cNvSpPr/>
      </xdr:nvSpPr>
      <xdr:spPr>
        <a:xfrm>
          <a:off x="15430500" y="61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112117</xdr:rowOff>
    </xdr:from>
    <xdr:ext cx="534377" cy="259045"/>
    <xdr:sp macro="" textlink="">
      <xdr:nvSpPr>
        <xdr:cNvPr id="528" name="テキスト ボックス 527"/>
        <xdr:cNvSpPr txBox="1"/>
      </xdr:nvSpPr>
      <xdr:spPr>
        <a:xfrm>
          <a:off x="15214111" y="594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39463</xdr:rowOff>
    </xdr:from>
    <xdr:to>
      <xdr:col>76</xdr:col>
      <xdr:colOff>165100</xdr:colOff>
      <xdr:row>36</xdr:row>
      <xdr:rowOff>141063</xdr:rowOff>
    </xdr:to>
    <xdr:sp macro="" textlink="">
      <xdr:nvSpPr>
        <xdr:cNvPr id="529" name="楕円 528"/>
        <xdr:cNvSpPr/>
      </xdr:nvSpPr>
      <xdr:spPr>
        <a:xfrm>
          <a:off x="14541500" y="62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157590</xdr:rowOff>
    </xdr:from>
    <xdr:ext cx="534377" cy="259045"/>
    <xdr:sp macro="" textlink="">
      <xdr:nvSpPr>
        <xdr:cNvPr id="530" name="テキスト ボックス 529"/>
        <xdr:cNvSpPr txBox="1"/>
      </xdr:nvSpPr>
      <xdr:spPr>
        <a:xfrm>
          <a:off x="14325111" y="59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88754</xdr:rowOff>
    </xdr:from>
    <xdr:to>
      <xdr:col>72</xdr:col>
      <xdr:colOff>38100</xdr:colOff>
      <xdr:row>38</xdr:row>
      <xdr:rowOff>18904</xdr:rowOff>
    </xdr:to>
    <xdr:sp macro="" textlink="">
      <xdr:nvSpPr>
        <xdr:cNvPr id="531" name="楕円 530"/>
        <xdr:cNvSpPr/>
      </xdr:nvSpPr>
      <xdr:spPr>
        <a:xfrm>
          <a:off x="13652500" y="643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10030</xdr:rowOff>
    </xdr:from>
    <xdr:ext cx="534377" cy="259045"/>
    <xdr:sp macro="" textlink="">
      <xdr:nvSpPr>
        <xdr:cNvPr id="532" name="テキスト ボックス 531"/>
        <xdr:cNvSpPr txBox="1"/>
      </xdr:nvSpPr>
      <xdr:spPr>
        <a:xfrm>
          <a:off x="13436111" y="65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92187</xdr:rowOff>
    </xdr:from>
    <xdr:to>
      <xdr:col>67</xdr:col>
      <xdr:colOff>101600</xdr:colOff>
      <xdr:row>38</xdr:row>
      <xdr:rowOff>22337</xdr:rowOff>
    </xdr:to>
    <xdr:sp macro="" textlink="">
      <xdr:nvSpPr>
        <xdr:cNvPr id="533" name="楕円 532"/>
        <xdr:cNvSpPr/>
      </xdr:nvSpPr>
      <xdr:spPr>
        <a:xfrm>
          <a:off x="12763500" y="64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13464</xdr:rowOff>
    </xdr:from>
    <xdr:ext cx="534377" cy="259045"/>
    <xdr:sp macro="" textlink="">
      <xdr:nvSpPr>
        <xdr:cNvPr id="534" name="テキスト ボックス 533"/>
        <xdr:cNvSpPr txBox="1"/>
      </xdr:nvSpPr>
      <xdr:spPr>
        <a:xfrm>
          <a:off x="12547111" y="652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8" name="テキスト ボックス 54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0" name="テキスト ボックス 54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2" name="テキスト ボックス 55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6" name="直線コネクタ 555"/>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7"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8" name="直線コネクタ 557"/>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9"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60" name="直線コネクタ 559"/>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47378</xdr:rowOff>
    </xdr:from>
    <xdr:to>
      <xdr:col>85</xdr:col>
      <xdr:colOff>127000</xdr:colOff>
      <xdr:row>56</xdr:row>
      <xdr:rowOff>120726</xdr:rowOff>
    </xdr:to>
    <xdr:cxnSp macro="">
      <xdr:nvCxnSpPr>
        <xdr:cNvPr id="561" name="直線コネクタ 560"/>
        <xdr:cNvCxnSpPr/>
      </xdr:nvCxnSpPr>
      <xdr:spPr>
        <a:xfrm flipV="1">
          <a:off x="15481300" y="9648578"/>
          <a:ext cx="8382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2"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3" name="フローチャート: 判断 562"/>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120726</xdr:rowOff>
    </xdr:from>
    <xdr:to>
      <xdr:col>81</xdr:col>
      <xdr:colOff>50800</xdr:colOff>
      <xdr:row>56</xdr:row>
      <xdr:rowOff>139440</xdr:rowOff>
    </xdr:to>
    <xdr:cxnSp macro="">
      <xdr:nvCxnSpPr>
        <xdr:cNvPr id="564" name="直線コネクタ 563"/>
        <xdr:cNvCxnSpPr/>
      </xdr:nvCxnSpPr>
      <xdr:spPr>
        <a:xfrm flipV="1">
          <a:off x="14592300" y="9721926"/>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5" name="フローチャート: 判断 564"/>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6" name="テキスト ボックス 565"/>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139440</xdr:rowOff>
    </xdr:from>
    <xdr:to>
      <xdr:col>76</xdr:col>
      <xdr:colOff>114300</xdr:colOff>
      <xdr:row>56</xdr:row>
      <xdr:rowOff>147678</xdr:rowOff>
    </xdr:to>
    <xdr:cxnSp macro="">
      <xdr:nvCxnSpPr>
        <xdr:cNvPr id="567" name="直線コネクタ 566"/>
        <xdr:cNvCxnSpPr/>
      </xdr:nvCxnSpPr>
      <xdr:spPr>
        <a:xfrm flipV="1">
          <a:off x="13703300" y="9740640"/>
          <a:ext cx="8890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8" name="フローチャート: 判断 567"/>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9" name="テキスト ボックス 568"/>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135370</xdr:rowOff>
    </xdr:from>
    <xdr:to>
      <xdr:col>71</xdr:col>
      <xdr:colOff>177800</xdr:colOff>
      <xdr:row>56</xdr:row>
      <xdr:rowOff>147678</xdr:rowOff>
    </xdr:to>
    <xdr:cxnSp macro="">
      <xdr:nvCxnSpPr>
        <xdr:cNvPr id="570" name="直線コネクタ 569"/>
        <xdr:cNvCxnSpPr/>
      </xdr:nvCxnSpPr>
      <xdr:spPr>
        <a:xfrm>
          <a:off x="12814300" y="9736570"/>
          <a:ext cx="889000" cy="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71" name="フローチャート: 判断 570"/>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2" name="テキスト ボックス 571"/>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3" name="フローチャート: 判断 572"/>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4" name="テキスト ボックス 573"/>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168028</xdr:rowOff>
    </xdr:from>
    <xdr:to>
      <xdr:col>85</xdr:col>
      <xdr:colOff>177800</xdr:colOff>
      <xdr:row>56</xdr:row>
      <xdr:rowOff>98178</xdr:rowOff>
    </xdr:to>
    <xdr:sp macro="" textlink="">
      <xdr:nvSpPr>
        <xdr:cNvPr id="580" name="楕円 579"/>
        <xdr:cNvSpPr/>
      </xdr:nvSpPr>
      <xdr:spPr>
        <a:xfrm>
          <a:off x="16268700" y="95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146455</xdr:rowOff>
    </xdr:from>
    <xdr:ext cx="534377" cy="259045"/>
    <xdr:sp macro="" textlink="">
      <xdr:nvSpPr>
        <xdr:cNvPr id="581" name="教育費該当値テキスト"/>
        <xdr:cNvSpPr txBox="1"/>
      </xdr:nvSpPr>
      <xdr:spPr>
        <a:xfrm>
          <a:off x="16370300" y="95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69926</xdr:rowOff>
    </xdr:from>
    <xdr:to>
      <xdr:col>81</xdr:col>
      <xdr:colOff>101600</xdr:colOff>
      <xdr:row>57</xdr:row>
      <xdr:rowOff>76</xdr:rowOff>
    </xdr:to>
    <xdr:sp macro="" textlink="">
      <xdr:nvSpPr>
        <xdr:cNvPr id="582" name="楕円 581"/>
        <xdr:cNvSpPr/>
      </xdr:nvSpPr>
      <xdr:spPr>
        <a:xfrm>
          <a:off x="15430500" y="96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162653</xdr:rowOff>
    </xdr:from>
    <xdr:ext cx="534377" cy="259045"/>
    <xdr:sp macro="" textlink="">
      <xdr:nvSpPr>
        <xdr:cNvPr id="583" name="テキスト ボックス 582"/>
        <xdr:cNvSpPr txBox="1"/>
      </xdr:nvSpPr>
      <xdr:spPr>
        <a:xfrm>
          <a:off x="15214111" y="97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88640</xdr:rowOff>
    </xdr:from>
    <xdr:to>
      <xdr:col>76</xdr:col>
      <xdr:colOff>165100</xdr:colOff>
      <xdr:row>57</xdr:row>
      <xdr:rowOff>18790</xdr:rowOff>
    </xdr:to>
    <xdr:sp macro="" textlink="">
      <xdr:nvSpPr>
        <xdr:cNvPr id="584" name="楕円 583"/>
        <xdr:cNvSpPr/>
      </xdr:nvSpPr>
      <xdr:spPr>
        <a:xfrm>
          <a:off x="14541500" y="96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9917</xdr:rowOff>
    </xdr:from>
    <xdr:ext cx="534377" cy="259045"/>
    <xdr:sp macro="" textlink="">
      <xdr:nvSpPr>
        <xdr:cNvPr id="585" name="テキスト ボックス 584"/>
        <xdr:cNvSpPr txBox="1"/>
      </xdr:nvSpPr>
      <xdr:spPr>
        <a:xfrm>
          <a:off x="14325111" y="97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96878</xdr:rowOff>
    </xdr:from>
    <xdr:to>
      <xdr:col>72</xdr:col>
      <xdr:colOff>38100</xdr:colOff>
      <xdr:row>57</xdr:row>
      <xdr:rowOff>27028</xdr:rowOff>
    </xdr:to>
    <xdr:sp macro="" textlink="">
      <xdr:nvSpPr>
        <xdr:cNvPr id="586" name="楕円 585"/>
        <xdr:cNvSpPr/>
      </xdr:nvSpPr>
      <xdr:spPr>
        <a:xfrm>
          <a:off x="13652500" y="96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18155</xdr:rowOff>
    </xdr:from>
    <xdr:ext cx="534377" cy="259045"/>
    <xdr:sp macro="" textlink="">
      <xdr:nvSpPr>
        <xdr:cNvPr id="587" name="テキスト ボックス 586"/>
        <xdr:cNvSpPr txBox="1"/>
      </xdr:nvSpPr>
      <xdr:spPr>
        <a:xfrm>
          <a:off x="13436111" y="97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84570</xdr:rowOff>
    </xdr:from>
    <xdr:to>
      <xdr:col>67</xdr:col>
      <xdr:colOff>101600</xdr:colOff>
      <xdr:row>57</xdr:row>
      <xdr:rowOff>14720</xdr:rowOff>
    </xdr:to>
    <xdr:sp macro="" textlink="">
      <xdr:nvSpPr>
        <xdr:cNvPr id="588" name="楕円 587"/>
        <xdr:cNvSpPr/>
      </xdr:nvSpPr>
      <xdr:spPr>
        <a:xfrm>
          <a:off x="12763500" y="96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5847</xdr:rowOff>
    </xdr:from>
    <xdr:ext cx="534377" cy="259045"/>
    <xdr:sp macro="" textlink="">
      <xdr:nvSpPr>
        <xdr:cNvPr id="589" name="テキスト ボックス 588"/>
        <xdr:cNvSpPr txBox="1"/>
      </xdr:nvSpPr>
      <xdr:spPr>
        <a:xfrm>
          <a:off x="12547111" y="977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5" name="テキスト ボックス 60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9" name="直線コネクタ 608"/>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0"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1" name="直線コネクタ 61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2"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3" name="直線コネクタ 612"/>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15884</xdr:rowOff>
    </xdr:from>
    <xdr:to>
      <xdr:col>85</xdr:col>
      <xdr:colOff>127000</xdr:colOff>
      <xdr:row>78</xdr:row>
      <xdr:rowOff>25400</xdr:rowOff>
    </xdr:to>
    <xdr:cxnSp macro="">
      <xdr:nvCxnSpPr>
        <xdr:cNvPr id="614" name="直線コネクタ 613"/>
        <xdr:cNvCxnSpPr/>
      </xdr:nvCxnSpPr>
      <xdr:spPr>
        <a:xfrm flipV="1">
          <a:off x="15481300" y="13388984"/>
          <a:ext cx="8382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5"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6" name="フローチャート: 判断 615"/>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17" name="直線コネクタ 616"/>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8" name="フローチャート: 判断 617"/>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9" name="テキスト ボックス 618"/>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20" name="直線コネクタ 619"/>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21" name="フローチャート: 判断 620"/>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2" name="テキスト ボックス 621"/>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23" name="直線コネクタ 622"/>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4" name="フローチャート: 判断 623"/>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5" name="テキスト ボックス 624"/>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6" name="フローチャート: 判断 625"/>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7" name="テキスト ボックス 626"/>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136534</xdr:rowOff>
    </xdr:from>
    <xdr:to>
      <xdr:col>85</xdr:col>
      <xdr:colOff>177800</xdr:colOff>
      <xdr:row>78</xdr:row>
      <xdr:rowOff>66684</xdr:rowOff>
    </xdr:to>
    <xdr:sp macro="" textlink="">
      <xdr:nvSpPr>
        <xdr:cNvPr id="633" name="楕円 632"/>
        <xdr:cNvSpPr/>
      </xdr:nvSpPr>
      <xdr:spPr>
        <a:xfrm>
          <a:off x="16268700" y="133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51461</xdr:rowOff>
    </xdr:from>
    <xdr:ext cx="469744" cy="259045"/>
    <xdr:sp macro="" textlink="">
      <xdr:nvSpPr>
        <xdr:cNvPr id="634" name="災害復旧費該当値テキスト"/>
        <xdr:cNvSpPr txBox="1"/>
      </xdr:nvSpPr>
      <xdr:spPr>
        <a:xfrm>
          <a:off x="16370300" y="1325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5" name="楕円 634"/>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6" name="テキスト ボックス 635"/>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37" name="楕円 636"/>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38" name="テキスト ボックス 637"/>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39" name="楕円 638"/>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40" name="テキスト ボックス 639"/>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41" name="楕円 640"/>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2" name="テキスト ボックス 641"/>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4" name="テキスト ボックス 65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7" name="直線コネクタ 65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8" name="テキスト ボックス 65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2" name="直線コネクタ 661"/>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3"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4" name="直線コネクタ 663"/>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5"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6" name="直線コネクタ 665"/>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56615</xdr:rowOff>
    </xdr:from>
    <xdr:to>
      <xdr:col>85</xdr:col>
      <xdr:colOff>127000</xdr:colOff>
      <xdr:row>94</xdr:row>
      <xdr:rowOff>56998</xdr:rowOff>
    </xdr:to>
    <xdr:cxnSp macro="">
      <xdr:nvCxnSpPr>
        <xdr:cNvPr id="667" name="直線コネクタ 666"/>
        <xdr:cNvCxnSpPr/>
      </xdr:nvCxnSpPr>
      <xdr:spPr>
        <a:xfrm>
          <a:off x="15481300" y="16172915"/>
          <a:ext cx="8382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8"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9" name="フローチャート: 判断 668"/>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56615</xdr:rowOff>
    </xdr:from>
    <xdr:to>
      <xdr:col>81</xdr:col>
      <xdr:colOff>50800</xdr:colOff>
      <xdr:row>94</xdr:row>
      <xdr:rowOff>69703</xdr:rowOff>
    </xdr:to>
    <xdr:cxnSp macro="">
      <xdr:nvCxnSpPr>
        <xdr:cNvPr id="670" name="直線コネクタ 669"/>
        <xdr:cNvCxnSpPr/>
      </xdr:nvCxnSpPr>
      <xdr:spPr>
        <a:xfrm flipV="1">
          <a:off x="14592300" y="16172915"/>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71" name="フローチャート: 判断 670"/>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2" name="テキスト ボックス 671"/>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69703</xdr:rowOff>
    </xdr:from>
    <xdr:to>
      <xdr:col>76</xdr:col>
      <xdr:colOff>114300</xdr:colOff>
      <xdr:row>94</xdr:row>
      <xdr:rowOff>78406</xdr:rowOff>
    </xdr:to>
    <xdr:cxnSp macro="">
      <xdr:nvCxnSpPr>
        <xdr:cNvPr id="673" name="直線コネクタ 672"/>
        <xdr:cNvCxnSpPr/>
      </xdr:nvCxnSpPr>
      <xdr:spPr>
        <a:xfrm flipV="1">
          <a:off x="13703300" y="16186003"/>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4" name="フローチャート: 判断 673"/>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5" name="テキスト ボックス 674"/>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44957</xdr:rowOff>
    </xdr:from>
    <xdr:to>
      <xdr:col>71</xdr:col>
      <xdr:colOff>177800</xdr:colOff>
      <xdr:row>94</xdr:row>
      <xdr:rowOff>78406</xdr:rowOff>
    </xdr:to>
    <xdr:cxnSp macro="">
      <xdr:nvCxnSpPr>
        <xdr:cNvPr id="676" name="直線コネクタ 675"/>
        <xdr:cNvCxnSpPr/>
      </xdr:nvCxnSpPr>
      <xdr:spPr>
        <a:xfrm>
          <a:off x="12814300" y="16161257"/>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7" name="フローチャート: 判断 676"/>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8" name="テキスト ボックス 677"/>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9" name="フローチャート: 判断 678"/>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80" name="テキスト ボックス 679"/>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6198</xdr:rowOff>
    </xdr:from>
    <xdr:to>
      <xdr:col>85</xdr:col>
      <xdr:colOff>177800</xdr:colOff>
      <xdr:row>94</xdr:row>
      <xdr:rowOff>107798</xdr:rowOff>
    </xdr:to>
    <xdr:sp macro="" textlink="">
      <xdr:nvSpPr>
        <xdr:cNvPr id="686" name="楕円 685"/>
        <xdr:cNvSpPr/>
      </xdr:nvSpPr>
      <xdr:spPr>
        <a:xfrm>
          <a:off x="16268700" y="161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29075</xdr:rowOff>
    </xdr:from>
    <xdr:ext cx="599010" cy="259045"/>
    <xdr:sp macro="" textlink="">
      <xdr:nvSpPr>
        <xdr:cNvPr id="687" name="公債費該当値テキスト"/>
        <xdr:cNvSpPr txBox="1"/>
      </xdr:nvSpPr>
      <xdr:spPr>
        <a:xfrm>
          <a:off x="16370300" y="1597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5815</xdr:rowOff>
    </xdr:from>
    <xdr:to>
      <xdr:col>81</xdr:col>
      <xdr:colOff>101600</xdr:colOff>
      <xdr:row>94</xdr:row>
      <xdr:rowOff>107415</xdr:rowOff>
    </xdr:to>
    <xdr:sp macro="" textlink="">
      <xdr:nvSpPr>
        <xdr:cNvPr id="688" name="楕円 687"/>
        <xdr:cNvSpPr/>
      </xdr:nvSpPr>
      <xdr:spPr>
        <a:xfrm>
          <a:off x="15430500" y="1612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123942</xdr:rowOff>
    </xdr:from>
    <xdr:ext cx="599010" cy="259045"/>
    <xdr:sp macro="" textlink="">
      <xdr:nvSpPr>
        <xdr:cNvPr id="689" name="テキスト ボックス 688"/>
        <xdr:cNvSpPr txBox="1"/>
      </xdr:nvSpPr>
      <xdr:spPr>
        <a:xfrm>
          <a:off x="15181795" y="1589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18903</xdr:rowOff>
    </xdr:from>
    <xdr:to>
      <xdr:col>76</xdr:col>
      <xdr:colOff>165100</xdr:colOff>
      <xdr:row>94</xdr:row>
      <xdr:rowOff>120503</xdr:rowOff>
    </xdr:to>
    <xdr:sp macro="" textlink="">
      <xdr:nvSpPr>
        <xdr:cNvPr id="690" name="楕円 689"/>
        <xdr:cNvSpPr/>
      </xdr:nvSpPr>
      <xdr:spPr>
        <a:xfrm>
          <a:off x="14541500" y="161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111630</xdr:rowOff>
    </xdr:from>
    <xdr:ext cx="599010" cy="259045"/>
    <xdr:sp macro="" textlink="">
      <xdr:nvSpPr>
        <xdr:cNvPr id="691" name="テキスト ボックス 690"/>
        <xdr:cNvSpPr txBox="1"/>
      </xdr:nvSpPr>
      <xdr:spPr>
        <a:xfrm>
          <a:off x="14292795" y="1622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27606</xdr:rowOff>
    </xdr:from>
    <xdr:to>
      <xdr:col>72</xdr:col>
      <xdr:colOff>38100</xdr:colOff>
      <xdr:row>94</xdr:row>
      <xdr:rowOff>129206</xdr:rowOff>
    </xdr:to>
    <xdr:sp macro="" textlink="">
      <xdr:nvSpPr>
        <xdr:cNvPr id="692" name="楕円 691"/>
        <xdr:cNvSpPr/>
      </xdr:nvSpPr>
      <xdr:spPr>
        <a:xfrm>
          <a:off x="13652500" y="161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145733</xdr:rowOff>
    </xdr:from>
    <xdr:ext cx="599010" cy="259045"/>
    <xdr:sp macro="" textlink="">
      <xdr:nvSpPr>
        <xdr:cNvPr id="693" name="テキスト ボックス 692"/>
        <xdr:cNvSpPr txBox="1"/>
      </xdr:nvSpPr>
      <xdr:spPr>
        <a:xfrm>
          <a:off x="13403795" y="159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165607</xdr:rowOff>
    </xdr:from>
    <xdr:to>
      <xdr:col>67</xdr:col>
      <xdr:colOff>101600</xdr:colOff>
      <xdr:row>94</xdr:row>
      <xdr:rowOff>95757</xdr:rowOff>
    </xdr:to>
    <xdr:sp macro="" textlink="">
      <xdr:nvSpPr>
        <xdr:cNvPr id="694" name="楕円 693"/>
        <xdr:cNvSpPr/>
      </xdr:nvSpPr>
      <xdr:spPr>
        <a:xfrm>
          <a:off x="12763500" y="161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112284</xdr:rowOff>
    </xdr:from>
    <xdr:ext cx="599010" cy="259045"/>
    <xdr:sp macro="" textlink="">
      <xdr:nvSpPr>
        <xdr:cNvPr id="695" name="テキスト ボックス 694"/>
        <xdr:cNvSpPr txBox="1"/>
      </xdr:nvSpPr>
      <xdr:spPr>
        <a:xfrm>
          <a:off x="12514795" y="1588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7" name="直線コネクタ 716"/>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8"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20"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21" name="直線コネクタ 720"/>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3"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4" name="フローチャート: 判断 723"/>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6" name="フローチャート: 判断 725"/>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7" name="テキスト ボックス 726"/>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9" name="フローチャート: 判断 728"/>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30" name="テキスト ボックス 729"/>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2" name="フローチャート: 判断 731"/>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3" name="テキスト ボックス 732"/>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4" name="フローチャート: 判断 733"/>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5" name="テキスト ボックス 734"/>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1" name="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2"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3" name="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4" name="テキスト ボックス 74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5" name="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6" name="テキスト ボックス 74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7" name="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8" name="テキスト ボックス 74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9" name="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0" name="テキスト ボックス 74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6" name="テキスト ボックス 77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3" name="テキスト ボックス 79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1,489</a:t>
          </a:r>
          <a:r>
            <a:rPr kumimoji="1" lang="ja-JP" altLang="en-US" sz="1300">
              <a:latin typeface="ＭＳ Ｐゴシック" panose="020B0600070205080204" pitchFamily="50" charset="-128"/>
              <a:ea typeface="ＭＳ Ｐゴシック" panose="020B0600070205080204" pitchFamily="50" charset="-128"/>
            </a:rPr>
            <a:t>千円となっており、類似団体平均及び前年度比較での差が大きい部分については以下のとおりとなっている。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・消防費（類似団体平均比較＋</a:t>
          </a:r>
          <a:r>
            <a:rPr kumimoji="1" lang="en-US" altLang="ja-JP" sz="1300">
              <a:latin typeface="ＭＳ Ｐゴシック" panose="020B0600070205080204" pitchFamily="50" charset="-128"/>
              <a:ea typeface="ＭＳ Ｐゴシック" panose="020B0600070205080204" pitchFamily="50" charset="-128"/>
            </a:rPr>
            <a:t>36,676</a:t>
          </a:r>
          <a:r>
            <a:rPr kumimoji="1" lang="ja-JP" altLang="en-US" sz="1300">
              <a:latin typeface="ＭＳ Ｐゴシック" panose="020B0600070205080204" pitchFamily="50" charset="-128"/>
              <a:ea typeface="ＭＳ Ｐゴシック" panose="020B0600070205080204" pitchFamily="50" charset="-128"/>
            </a:rPr>
            <a:t>円、前年度比較▲</a:t>
          </a:r>
          <a:r>
            <a:rPr kumimoji="1" lang="en-US" altLang="ja-JP" sz="1300">
              <a:latin typeface="ＭＳ Ｐゴシック" panose="020B0600070205080204" pitchFamily="50" charset="-128"/>
              <a:ea typeface="ＭＳ Ｐゴシック" panose="020B0600070205080204" pitchFamily="50" charset="-128"/>
            </a:rPr>
            <a:t>6,851</a:t>
          </a:r>
          <a:r>
            <a:rPr kumimoji="1" lang="ja-JP" altLang="en-US" sz="1300">
              <a:latin typeface="ＭＳ Ｐゴシック" panose="020B0600070205080204" pitchFamily="50" charset="-128"/>
              <a:ea typeface="ＭＳ Ｐゴシック" panose="020B0600070205080204" pitchFamily="50" charset="-128"/>
            </a:rPr>
            <a:t>円）については、湖南地区避難場所整備事業（住民一人あたり</a:t>
          </a:r>
          <a:r>
            <a:rPr kumimoji="1" lang="en-US" altLang="ja-JP" sz="1300">
              <a:latin typeface="ＭＳ Ｐゴシック" panose="020B0600070205080204" pitchFamily="50" charset="-128"/>
              <a:ea typeface="ＭＳ Ｐゴシック" panose="020B0600070205080204" pitchFamily="50" charset="-128"/>
            </a:rPr>
            <a:t>7,384</a:t>
          </a:r>
          <a:r>
            <a:rPr kumimoji="1" lang="ja-JP" altLang="en-US" sz="1300">
              <a:latin typeface="ＭＳ Ｐゴシック" panose="020B0600070205080204" pitchFamily="50" charset="-128"/>
              <a:ea typeface="ＭＳ Ｐゴシック" panose="020B0600070205080204" pitchFamily="50" charset="-128"/>
            </a:rPr>
            <a:t>円）、消防自動車整備事業（住民一人あたり</a:t>
          </a:r>
          <a:r>
            <a:rPr kumimoji="1" lang="en-US" altLang="ja-JP" sz="1300">
              <a:latin typeface="ＭＳ Ｐゴシック" panose="020B0600070205080204" pitchFamily="50" charset="-128"/>
              <a:ea typeface="ＭＳ Ｐゴシック" panose="020B0600070205080204" pitchFamily="50" charset="-128"/>
            </a:rPr>
            <a:t>8,380</a:t>
          </a:r>
          <a:r>
            <a:rPr kumimoji="1" lang="ja-JP" altLang="en-US" sz="1300">
              <a:latin typeface="ＭＳ Ｐゴシック" panose="020B0600070205080204" pitchFamily="50" charset="-128"/>
              <a:ea typeface="ＭＳ Ｐゴシック" panose="020B0600070205080204" pitchFamily="50" charset="-128"/>
            </a:rPr>
            <a:t>円）を施行したため、類似団体平均より住民一人あたりの負担が大きくなっている。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・民生費（類似団体平均比較＋</a:t>
          </a:r>
          <a:r>
            <a:rPr kumimoji="1" lang="en-US" altLang="ja-JP" sz="1300">
              <a:latin typeface="ＭＳ Ｐゴシック" panose="020B0600070205080204" pitchFamily="50" charset="-128"/>
              <a:ea typeface="ＭＳ Ｐゴシック" panose="020B0600070205080204" pitchFamily="50" charset="-128"/>
            </a:rPr>
            <a:t>79,470</a:t>
          </a:r>
          <a:r>
            <a:rPr kumimoji="1" lang="ja-JP" altLang="en-US" sz="1300">
              <a:latin typeface="ＭＳ Ｐゴシック" panose="020B0600070205080204" pitchFamily="50" charset="-128"/>
              <a:ea typeface="ＭＳ Ｐゴシック" panose="020B0600070205080204" pitchFamily="50" charset="-128"/>
            </a:rPr>
            <a:t>円、前年度比較＋</a:t>
          </a:r>
          <a:r>
            <a:rPr kumimoji="1" lang="en-US" altLang="ja-JP" sz="1300">
              <a:latin typeface="ＭＳ Ｐゴシック" panose="020B0600070205080204" pitchFamily="50" charset="-128"/>
              <a:ea typeface="ＭＳ Ｐゴシック" panose="020B0600070205080204" pitchFamily="50" charset="-128"/>
            </a:rPr>
            <a:t>16,511</a:t>
          </a:r>
          <a:r>
            <a:rPr kumimoji="1" lang="ja-JP" altLang="en-US" sz="1300">
              <a:latin typeface="ＭＳ Ｐゴシック" panose="020B0600070205080204" pitchFamily="50" charset="-128"/>
              <a:ea typeface="ＭＳ Ｐゴシック" panose="020B0600070205080204" pitchFamily="50" charset="-128"/>
            </a:rPr>
            <a:t>円）については、保育所建設事業、保育所移転事業及び旧保育所解体事業（住民一人あたり</a:t>
          </a:r>
          <a:r>
            <a:rPr kumimoji="1" lang="en-US" altLang="ja-JP" sz="1300">
              <a:latin typeface="ＭＳ Ｐゴシック" panose="020B0600070205080204" pitchFamily="50" charset="-128"/>
              <a:ea typeface="ＭＳ Ｐゴシック" panose="020B0600070205080204" pitchFamily="50" charset="-128"/>
            </a:rPr>
            <a:t>94,500</a:t>
          </a:r>
          <a:r>
            <a:rPr kumimoji="1" lang="ja-JP" altLang="en-US" sz="1300">
              <a:latin typeface="ＭＳ Ｐゴシック" panose="020B0600070205080204" pitchFamily="50" charset="-128"/>
              <a:ea typeface="ＭＳ Ｐゴシック" panose="020B0600070205080204" pitchFamily="50" charset="-128"/>
            </a:rPr>
            <a:t>円）の施行により、類似団体平均及び前年度比較で住民一人あたりの負担が大きくなっている。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・衛生費（類似団体平均比較＋</a:t>
          </a:r>
          <a:r>
            <a:rPr kumimoji="1" lang="en-US" altLang="ja-JP" sz="1300">
              <a:latin typeface="ＭＳ Ｐゴシック" panose="020B0600070205080204" pitchFamily="50" charset="-128"/>
              <a:ea typeface="ＭＳ Ｐゴシック" panose="020B0600070205080204" pitchFamily="50" charset="-128"/>
            </a:rPr>
            <a:t>55,656</a:t>
          </a:r>
          <a:r>
            <a:rPr kumimoji="1" lang="ja-JP" altLang="en-US" sz="1300">
              <a:latin typeface="ＭＳ Ｐゴシック" panose="020B0600070205080204" pitchFamily="50" charset="-128"/>
              <a:ea typeface="ＭＳ Ｐゴシック" panose="020B0600070205080204" pitchFamily="50" charset="-128"/>
            </a:rPr>
            <a:t>円、前年度比較＋</a:t>
          </a:r>
          <a:r>
            <a:rPr kumimoji="1" lang="en-US" altLang="ja-JP" sz="1300">
              <a:latin typeface="ＭＳ Ｐゴシック" panose="020B0600070205080204" pitchFamily="50" charset="-128"/>
              <a:ea typeface="ＭＳ Ｐゴシック" panose="020B0600070205080204" pitchFamily="50" charset="-128"/>
            </a:rPr>
            <a:t>21,106</a:t>
          </a:r>
          <a:r>
            <a:rPr kumimoji="1" lang="ja-JP" altLang="en-US" sz="1300">
              <a:latin typeface="ＭＳ Ｐゴシック" panose="020B0600070205080204" pitchFamily="50" charset="-128"/>
              <a:ea typeface="ＭＳ Ｐゴシック" panose="020B0600070205080204" pitchFamily="50" charset="-128"/>
            </a:rPr>
            <a:t>円）については、収集ごみ積替保管施設建設事業（住民一人あたり</a:t>
          </a:r>
          <a:r>
            <a:rPr kumimoji="1" lang="en-US" altLang="ja-JP" sz="1300">
              <a:latin typeface="ＭＳ Ｐゴシック" panose="020B0600070205080204" pitchFamily="50" charset="-128"/>
              <a:ea typeface="ＭＳ Ｐゴシック" panose="020B0600070205080204" pitchFamily="50" charset="-128"/>
            </a:rPr>
            <a:t>10,654</a:t>
          </a:r>
          <a:r>
            <a:rPr kumimoji="1" lang="ja-JP" altLang="en-US" sz="1300">
              <a:latin typeface="ＭＳ Ｐゴシック" panose="020B0600070205080204" pitchFamily="50" charset="-128"/>
              <a:ea typeface="ＭＳ Ｐゴシック" panose="020B0600070205080204" pitchFamily="50" charset="-128"/>
            </a:rPr>
            <a:t>円）の施行、病院事業会計への繰出金（住民一人あたり</a:t>
          </a:r>
          <a:r>
            <a:rPr kumimoji="1" lang="en-US" altLang="ja-JP" sz="1300">
              <a:latin typeface="ＭＳ Ｐゴシック" panose="020B0600070205080204" pitchFamily="50" charset="-128"/>
              <a:ea typeface="ＭＳ Ｐゴシック" panose="020B0600070205080204" pitchFamily="50" charset="-128"/>
            </a:rPr>
            <a:t>66,729</a:t>
          </a:r>
          <a:r>
            <a:rPr kumimoji="1" lang="ja-JP" altLang="en-US" sz="1300">
              <a:latin typeface="ＭＳ Ｐゴシック" panose="020B0600070205080204" pitchFamily="50" charset="-128"/>
              <a:ea typeface="ＭＳ Ｐゴシック" panose="020B0600070205080204" pitchFamily="50" charset="-128"/>
            </a:rPr>
            <a:t>円）により、類似団体平均及び前年度比較で住民一人あたりの負担が大きくなっている。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今後も引き続き大型公共事業の取捨選択を徹底するとともに、補助事業等の活用による財政負担の軽減に努める。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標準財政規模は前年度比較で</a:t>
          </a:r>
          <a:r>
            <a:rPr kumimoji="1" lang="en-US" altLang="ja-JP" sz="1400">
              <a:latin typeface="ＭＳ ゴシック" pitchFamily="49" charset="-128"/>
              <a:ea typeface="ＭＳ ゴシック" pitchFamily="49" charset="-128"/>
            </a:rPr>
            <a:t>254,625</a:t>
          </a:r>
          <a:r>
            <a:rPr kumimoji="1" lang="ja-JP" altLang="en-US" sz="1400">
              <a:latin typeface="ＭＳ ゴシック" pitchFamily="49" charset="-128"/>
              <a:ea typeface="ＭＳ ゴシック" pitchFamily="49" charset="-128"/>
            </a:rPr>
            <a:t>千円の増であり、普通交付税や臨時財政対策債等の増加によるものである。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決算剰余金を積み立てるとともに、最低水準の取崩に努めていたが、令和元年度の実質収支の減少や、令和２年度での一般財源を用いた事業の増加により、取崩額が上回ったため、前年度と比較し残高が</a:t>
          </a:r>
          <a:r>
            <a:rPr kumimoji="1" lang="en-US" altLang="ja-JP" sz="1400">
              <a:latin typeface="ＭＳ ゴシック" pitchFamily="49" charset="-128"/>
              <a:ea typeface="ＭＳ ゴシック" pitchFamily="49" charset="-128"/>
            </a:rPr>
            <a:t>111,735</a:t>
          </a:r>
          <a:r>
            <a:rPr kumimoji="1" lang="ja-JP" altLang="en-US" sz="1400">
              <a:latin typeface="ＭＳ ゴシック" pitchFamily="49" charset="-128"/>
              <a:ea typeface="ＭＳ ゴシック" pitchFamily="49" charset="-128"/>
            </a:rPr>
            <a:t>千円減額となった。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実質収支額については前年度と比較し</a:t>
          </a:r>
          <a:r>
            <a:rPr kumimoji="1" lang="en-US" altLang="ja-JP" sz="1400">
              <a:latin typeface="ＭＳ ゴシック" pitchFamily="49" charset="-128"/>
              <a:ea typeface="ＭＳ ゴシック" pitchFamily="49" charset="-128"/>
            </a:rPr>
            <a:t>66,220</a:t>
          </a:r>
          <a:r>
            <a:rPr kumimoji="1" lang="ja-JP" altLang="en-US" sz="1400">
              <a:latin typeface="ＭＳ ゴシック" pitchFamily="49" charset="-128"/>
              <a:ea typeface="ＭＳ ゴシック" pitchFamily="49" charset="-128"/>
            </a:rPr>
            <a:t>千円増額となったため、標準財政規模比で</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・標準財政規模は前年度比較で</a:t>
          </a:r>
          <a:r>
            <a:rPr kumimoji="1" lang="en-US" altLang="ja-JP" sz="1400">
              <a:latin typeface="ＭＳ ゴシック" pitchFamily="49" charset="-128"/>
              <a:ea typeface="ＭＳ ゴシック" pitchFamily="49" charset="-128"/>
            </a:rPr>
            <a:t>254,625</a:t>
          </a:r>
          <a:r>
            <a:rPr kumimoji="1" lang="ja-JP" altLang="en-US" sz="1400">
              <a:latin typeface="ＭＳ ゴシック" pitchFamily="49" charset="-128"/>
              <a:ea typeface="ＭＳ ゴシック" pitchFamily="49" charset="-128"/>
            </a:rPr>
            <a:t>千円の増となっている。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・一般会計は、実質収支額が前年度比較で</a:t>
          </a:r>
          <a:r>
            <a:rPr kumimoji="1" lang="en-US" altLang="ja-JP" sz="1400">
              <a:latin typeface="ＭＳ ゴシック" pitchFamily="49" charset="-128"/>
              <a:ea typeface="ＭＳ ゴシック" pitchFamily="49" charset="-128"/>
            </a:rPr>
            <a:t>66,220</a:t>
          </a:r>
          <a:r>
            <a:rPr kumimoji="1" lang="ja-JP" altLang="en-US" sz="1400">
              <a:latin typeface="ＭＳ ゴシック" pitchFamily="49" charset="-128"/>
              <a:ea typeface="ＭＳ ゴシック" pitchFamily="49" charset="-128"/>
            </a:rPr>
            <a:t>千円の増であり、標準財政規模比で</a:t>
          </a:r>
          <a:r>
            <a:rPr kumimoji="1" lang="en-US" altLang="ja-JP" sz="1400">
              <a:latin typeface="ＭＳ ゴシック" pitchFamily="49" charset="-128"/>
              <a:ea typeface="ＭＳ ゴシック" pitchFamily="49" charset="-128"/>
            </a:rPr>
            <a:t>8.97</a:t>
          </a:r>
          <a:r>
            <a:rPr kumimoji="1" lang="ja-JP" altLang="en-US" sz="1400">
              <a:latin typeface="ＭＳ ゴシック" pitchFamily="49" charset="-128"/>
              <a:ea typeface="ＭＳ ゴシック" pitchFamily="49" charset="-128"/>
            </a:rPr>
            <a:t>％、前年度比較</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ポイントの増。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・水道事業は、実質収支額が前年度比較で</a:t>
          </a:r>
          <a:r>
            <a:rPr kumimoji="1" lang="en-US" altLang="ja-JP" sz="1400">
              <a:latin typeface="ＭＳ ゴシック" pitchFamily="49" charset="-128"/>
              <a:ea typeface="ＭＳ ゴシック" pitchFamily="49" charset="-128"/>
            </a:rPr>
            <a:t>5,136</a:t>
          </a:r>
          <a:r>
            <a:rPr kumimoji="1" lang="ja-JP" altLang="en-US" sz="1400">
              <a:latin typeface="ＭＳ ゴシック" pitchFamily="49" charset="-128"/>
              <a:ea typeface="ＭＳ ゴシック" pitchFamily="49" charset="-128"/>
            </a:rPr>
            <a:t>千円の減であり、標準財政規模比で</a:t>
          </a:r>
          <a:r>
            <a:rPr kumimoji="1" lang="en-US" altLang="ja-JP" sz="1400">
              <a:latin typeface="ＭＳ ゴシック" pitchFamily="49" charset="-128"/>
              <a:ea typeface="ＭＳ ゴシック" pitchFamily="49" charset="-128"/>
            </a:rPr>
            <a:t>3.81</a:t>
          </a:r>
          <a:r>
            <a:rPr kumimoji="1" lang="ja-JP" altLang="en-US" sz="1400">
              <a:latin typeface="ＭＳ ゴシック" pitchFamily="49" charset="-128"/>
              <a:ea typeface="ＭＳ ゴシック" pitchFamily="49" charset="-128"/>
            </a:rPr>
            <a:t>％、前年度比較</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ポイントの減。</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・国民健康保険特別会計は、実質収支額が前年度比較で</a:t>
          </a:r>
          <a:r>
            <a:rPr kumimoji="1" lang="en-US" altLang="ja-JP" sz="1400">
              <a:latin typeface="ＭＳ ゴシック" pitchFamily="49" charset="-128"/>
              <a:ea typeface="ＭＳ ゴシック" pitchFamily="49" charset="-128"/>
            </a:rPr>
            <a:t>28,572</a:t>
          </a:r>
          <a:r>
            <a:rPr kumimoji="1" lang="ja-JP" altLang="en-US" sz="1400">
              <a:latin typeface="ＭＳ ゴシック" pitchFamily="49" charset="-128"/>
              <a:ea typeface="ＭＳ ゴシック" pitchFamily="49" charset="-128"/>
            </a:rPr>
            <a:t>千円の増であり、標準財政規模比で</a:t>
          </a:r>
          <a:r>
            <a:rPr kumimoji="1" lang="en-US" altLang="ja-JP" sz="1400">
              <a:latin typeface="ＭＳ ゴシック" pitchFamily="49" charset="-128"/>
              <a:ea typeface="ＭＳ ゴシック" pitchFamily="49" charset="-128"/>
            </a:rPr>
            <a:t>0.86</a:t>
          </a:r>
          <a:r>
            <a:rPr kumimoji="1" lang="ja-JP" altLang="en-US" sz="1400">
              <a:latin typeface="ＭＳ ゴシック" pitchFamily="49" charset="-128"/>
              <a:ea typeface="ＭＳ ゴシック" pitchFamily="49" charset="-128"/>
            </a:rPr>
            <a:t>％、前年度比較</a:t>
          </a:r>
          <a:r>
            <a:rPr kumimoji="1" lang="en-US" altLang="ja-JP" sz="1400">
              <a:latin typeface="ＭＳ ゴシック" pitchFamily="49" charset="-128"/>
              <a:ea typeface="ＭＳ ゴシック" pitchFamily="49" charset="-128"/>
            </a:rPr>
            <a:t>0.52</a:t>
          </a:r>
          <a:r>
            <a:rPr kumimoji="1" lang="ja-JP" altLang="en-US" sz="1400">
              <a:latin typeface="ＭＳ ゴシック" pitchFamily="49" charset="-128"/>
              <a:ea typeface="ＭＳ ゴシック" pitchFamily="49" charset="-128"/>
            </a:rPr>
            <a:t>ポイントの増。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・介護保険特別会計は、実質収支額が前年度比較で</a:t>
          </a:r>
          <a:r>
            <a:rPr kumimoji="1" lang="en-US" altLang="ja-JP" sz="1400">
              <a:latin typeface="ＭＳ ゴシック" pitchFamily="49" charset="-128"/>
              <a:ea typeface="ＭＳ ゴシック" pitchFamily="49" charset="-128"/>
            </a:rPr>
            <a:t>37,562</a:t>
          </a:r>
          <a:r>
            <a:rPr kumimoji="1" lang="ja-JP" altLang="en-US" sz="1400">
              <a:latin typeface="ＭＳ ゴシック" pitchFamily="49" charset="-128"/>
              <a:ea typeface="ＭＳ ゴシック" pitchFamily="49" charset="-128"/>
            </a:rPr>
            <a:t>千円の増であり、標準財政規模費で</a:t>
          </a:r>
          <a:r>
            <a:rPr kumimoji="1" lang="en-US" altLang="ja-JP" sz="1400">
              <a:latin typeface="ＭＳ ゴシック" pitchFamily="49" charset="-128"/>
              <a:ea typeface="ＭＳ ゴシック" pitchFamily="49" charset="-128"/>
            </a:rPr>
            <a:t>0.69</a:t>
          </a:r>
          <a:r>
            <a:rPr kumimoji="1" lang="ja-JP" altLang="en-US" sz="1400">
              <a:latin typeface="ＭＳ ゴシック" pitchFamily="49" charset="-128"/>
              <a:ea typeface="ＭＳ ゴシック" pitchFamily="49" charset="-128"/>
            </a:rPr>
            <a:t>％、前年度比較で皆増。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・介護老人保健施設事業特別会計は、実質収支額が前年度比較で</a:t>
          </a:r>
          <a:r>
            <a:rPr kumimoji="1" lang="en-US" altLang="ja-JP" sz="1400">
              <a:latin typeface="ＭＳ ゴシック" pitchFamily="49" charset="-128"/>
              <a:ea typeface="ＭＳ ゴシック" pitchFamily="49" charset="-128"/>
            </a:rPr>
            <a:t>1,290</a:t>
          </a:r>
          <a:r>
            <a:rPr kumimoji="1" lang="ja-JP" altLang="en-US" sz="1400">
              <a:latin typeface="ＭＳ ゴシック" pitchFamily="49" charset="-128"/>
              <a:ea typeface="ＭＳ ゴシック" pitchFamily="49" charset="-128"/>
            </a:rPr>
            <a:t>千円の増であり、標準財政規模比で</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％、前年度比較で</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ポイントの増。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・後期高齢者医療特別会計は、実質収支額が前年度比較で</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千円の減であり、標準財政規模費で</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％、前年度と同率となっている。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・病院事業会計、簡易水道事業特別会計、その他会計（下水道事業特別会計）については、実質収支が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であるため、前年度と同様、標準財政規模比</a:t>
          </a:r>
          <a:r>
            <a:rPr kumimoji="1" lang="en-US" altLang="ja-JP" sz="1400">
              <a:latin typeface="ＭＳ ゴシック" pitchFamily="49" charset="-128"/>
              <a:ea typeface="ＭＳ ゴシック" pitchFamily="49" charset="-128"/>
            </a:rPr>
            <a:t>0.00</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元利償還金については、過疎債や一般廃棄物処理事業債等の一部について償還完了したため、前年度比較で</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また、算入公債費等については、過疎債、辺地債、緊防債等の算入公債費について償還額の増加に伴い、交付税基準財政需要額に算入された公債費が増となり、前年度比較で</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今後も公共施設総合管理計画等による計画的な事業執行による適正な町債発行に注力する。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厚岸町においては該当無し。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将来負担額について最も大きい比率を占める部分は一般会計等に係る地方債の現在高であるが、令和２年度においては（仮称）湖北地区保育所建設事業（起債額</a:t>
          </a:r>
          <a:r>
            <a:rPr kumimoji="1" lang="en-US" altLang="ja-JP" sz="1200">
              <a:latin typeface="ＭＳ ゴシック" pitchFamily="49" charset="-128"/>
              <a:ea typeface="ＭＳ ゴシック" pitchFamily="49" charset="-128"/>
            </a:rPr>
            <a:t>331,300</a:t>
          </a:r>
          <a:r>
            <a:rPr kumimoji="1" lang="ja-JP" altLang="en-US" sz="1200">
              <a:latin typeface="ＭＳ ゴシック" pitchFamily="49" charset="-128"/>
              <a:ea typeface="ＭＳ ゴシック" pitchFamily="49" charset="-128"/>
            </a:rPr>
            <a:t>千円）、厚岸保育所建設事業（起債額</a:t>
          </a:r>
          <a:r>
            <a:rPr kumimoji="1" lang="en-US" altLang="ja-JP" sz="1200">
              <a:latin typeface="ＭＳ ゴシック" pitchFamily="49" charset="-128"/>
              <a:ea typeface="ＭＳ ゴシック" pitchFamily="49" charset="-128"/>
            </a:rPr>
            <a:t>375,700</a:t>
          </a:r>
          <a:r>
            <a:rPr kumimoji="1" lang="ja-JP" altLang="en-US" sz="1200">
              <a:latin typeface="ＭＳ ゴシック" pitchFamily="49" charset="-128"/>
              <a:ea typeface="ＭＳ ゴシック" pitchFamily="49" charset="-128"/>
            </a:rPr>
            <a:t>千円）など、大型投資事業の施行により、地方債借入額が大幅に増加したため、前年度と比較し</a:t>
          </a:r>
          <a:r>
            <a:rPr kumimoji="1" lang="en-US" altLang="ja-JP" sz="1200">
              <a:latin typeface="ＭＳ ゴシック" pitchFamily="49" charset="-128"/>
              <a:ea typeface="ＭＳ ゴシック" pitchFamily="49" charset="-128"/>
            </a:rPr>
            <a:t>888</a:t>
          </a:r>
          <a:r>
            <a:rPr kumimoji="1" lang="ja-JP" altLang="en-US" sz="1200">
              <a:latin typeface="ＭＳ ゴシック" pitchFamily="49" charset="-128"/>
              <a:ea typeface="ＭＳ ゴシック" pitchFamily="49" charset="-128"/>
            </a:rPr>
            <a:t>百万円増加している。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充当可能財源等については、令和２年度において新型コロナウイルス感染症対策事業を含めた多くの事業を施行したことに伴い、基金からの繰入金を財源としたことで、充当可能基金は</a:t>
          </a:r>
          <a:r>
            <a:rPr kumimoji="1" lang="en-US" altLang="ja-JP" sz="1200">
              <a:latin typeface="ＭＳ ゴシック" pitchFamily="49" charset="-128"/>
              <a:ea typeface="ＭＳ ゴシック" pitchFamily="49" charset="-128"/>
            </a:rPr>
            <a:t>91</a:t>
          </a:r>
          <a:r>
            <a:rPr kumimoji="1" lang="ja-JP" altLang="en-US" sz="1200">
              <a:latin typeface="ＭＳ ゴシック" pitchFamily="49" charset="-128"/>
              <a:ea typeface="ＭＳ ゴシック" pitchFamily="49" charset="-128"/>
            </a:rPr>
            <a:t>百万円減となったものの、基準財政需要額算入見込額で</a:t>
          </a:r>
          <a:r>
            <a:rPr kumimoji="1" lang="en-US" altLang="ja-JP" sz="1200">
              <a:latin typeface="ＭＳ ゴシック" pitchFamily="49" charset="-128"/>
              <a:ea typeface="ＭＳ ゴシック" pitchFamily="49" charset="-128"/>
            </a:rPr>
            <a:t>657</a:t>
          </a:r>
          <a:r>
            <a:rPr kumimoji="1" lang="ja-JP" altLang="en-US" sz="1200">
              <a:latin typeface="ＭＳ ゴシック" pitchFamily="49" charset="-128"/>
              <a:ea typeface="ＭＳ ゴシック" pitchFamily="49" charset="-128"/>
            </a:rPr>
            <a:t>百万円の増となり、総体では</a:t>
          </a:r>
          <a:r>
            <a:rPr kumimoji="1" lang="en-US" altLang="ja-JP" sz="1200">
              <a:latin typeface="ＭＳ ゴシック" pitchFamily="49" charset="-128"/>
              <a:ea typeface="ＭＳ ゴシック" pitchFamily="49" charset="-128"/>
            </a:rPr>
            <a:t>451</a:t>
          </a:r>
          <a:r>
            <a:rPr kumimoji="1" lang="ja-JP" altLang="en-US" sz="1200">
              <a:latin typeface="ＭＳ ゴシック" pitchFamily="49" charset="-128"/>
              <a:ea typeface="ＭＳ ゴシック" pitchFamily="49" charset="-128"/>
            </a:rPr>
            <a:t>百万円増となった。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今後も引き続き、地方債における新規発行を元金償還額以下とすることを原則とし、縁故債の繰上償還を行うなど、地方債残高の減少に努める。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主な要因としては、新型コロナウイルス感染症対策事業の実施、一般財源を使用した投資事業の増加等に伴う基金取崩額の増加によるものである。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施行した大型投資事業の財源として借り入れた地方債の償還は令和３年度及び令和４年度、令和２年度に施行した十型投資事業の財源として借り入れた地方債の償還は令和４年度及び令和５年度から開始されるため、同時に地方債償還額もピークが訪れる見込みであるため、基金の減少も見込まれ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・地域づくり推進基金：「自ら考え自ら行う地域づくり」事業を決起とした地域づくりの取組を永続的に発展させるために必要な事業に要する経費の財源に充てる。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・ふるさと納税基金：ふるさと納税により、寄附された寄附金を適正に管理し、寄附者の意向を反映した施策に活用する。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・特定防衛施設周辺整備調整交付金事業基金：特定防衛施設周辺整備調整交付金を財源として公共施設の整備及び事業に要する費用に充てる。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・環境保全基金：環境への負荷の軽減、環境保全活動に係る事業の円滑な実施を図る。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・老人福祉基金：老人福祉の推進に資する。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主な要因としては、ふるさと納税基金が前年度比較で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百万円の増、防衛施設周辺整備調整交付金事業基金で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百万円の増で、ともに歳出目的が限定されており、また他の特定目的基金についても積み立てした分の多くは基本的に翌年度の事業の財源となるため、将来にわたり安定的に基金へ積立を行うことは難しい。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今後も町民のためになるよう、効果的な施策に活用する。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主な要因としては、令和２年度の一般財源を用いる事業の増額による取崩額の増加によるものである。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て保育所関連事業（建設２件、解体１件）等の大型投資事業は完遂したが、今後も老朽化した公共施設の修繕や補修工事、空き家対策等に係る補助金の支出や解体事業等、見込まれる多くの事業があるため、同基金の残高については依然として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地方債元利償還金は近年は減少傾向にあるものの、令和２年度については多数の事業を施行したため、元利償還金に充当できる他の一般財源が不足し、減債基金を充当したため残高が減少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施行した大型事業や令和２年度に施行した大型事業の財源として借り入れた地方債のうち、辺地対策事業債や過疎対策事業債など、据置期間が短い地方債の償還が近々始まるため、積立金については依然として厳しい状況である。今後も引き続き、地方債の新規発行を元利償還額以下にすることを原則とし、縁故債の繰上償還を行うなど、地方債残高の減少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9,064
8,904
739.27
13,137,174
12,649,935
482,421
5,376,878
12,158,430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令和２年度については、類似団体平均値と比較し</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ポイント低く、有形固定資産については比較的更新が進んでいる。</a:t>
          </a:r>
        </a:p>
        <a:p>
          <a:r>
            <a:rPr kumimoji="1" lang="ja-JP" altLang="en-US" sz="1100">
              <a:latin typeface="ＭＳ Ｐゴシック" panose="020B0600070205080204" pitchFamily="50" charset="-128"/>
              <a:ea typeface="ＭＳ Ｐゴシック" panose="020B0600070205080204" pitchFamily="50" charset="-128"/>
            </a:rPr>
            <a:t>　老朽化している施設等については、公共施設等総合管理計画に基づいて、長寿命化・集約化及び複合化を推進し、公共施設の適正管理等に努める。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68" name="有形固定資産減価償却率平均値テキスト"/>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104648</xdr:rowOff>
    </xdr:from>
    <xdr:to>
      <xdr:col>23</xdr:col>
      <xdr:colOff>136525</xdr:colOff>
      <xdr:row>32</xdr:row>
      <xdr:rowOff>34798</xdr:rowOff>
    </xdr:to>
    <xdr:sp macro="" textlink="">
      <xdr:nvSpPr>
        <xdr:cNvPr id="79" name="楕円 78"/>
        <xdr:cNvSpPr/>
      </xdr:nvSpPr>
      <xdr:spPr>
        <a:xfrm>
          <a:off x="47117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127525</xdr:rowOff>
    </xdr:from>
    <xdr:ext cx="405111" cy="259045"/>
    <xdr:sp macro="" textlink="">
      <xdr:nvSpPr>
        <xdr:cNvPr id="80" name="有形固定資産減価償却率該当値テキスト"/>
        <xdr:cNvSpPr txBox="1"/>
      </xdr:nvSpPr>
      <xdr:spPr>
        <a:xfrm>
          <a:off x="4813300" y="604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124968</xdr:rowOff>
    </xdr:from>
    <xdr:to>
      <xdr:col>19</xdr:col>
      <xdr:colOff>187325</xdr:colOff>
      <xdr:row>31</xdr:row>
      <xdr:rowOff>55118</xdr:rowOff>
    </xdr:to>
    <xdr:sp macro="" textlink="">
      <xdr:nvSpPr>
        <xdr:cNvPr id="81" name="楕円 80"/>
        <xdr:cNvSpPr/>
      </xdr:nvSpPr>
      <xdr:spPr>
        <a:xfrm>
          <a:off x="40005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xdr:rowOff>
    </xdr:from>
    <xdr:to>
      <xdr:col>23</xdr:col>
      <xdr:colOff>85725</xdr:colOff>
      <xdr:row>31</xdr:row>
      <xdr:rowOff>155448</xdr:rowOff>
    </xdr:to>
    <xdr:cxnSp macro="">
      <xdr:nvCxnSpPr>
        <xdr:cNvPr id="82" name="直線コネクタ 81"/>
        <xdr:cNvCxnSpPr/>
      </xdr:nvCxnSpPr>
      <xdr:spPr>
        <a:xfrm>
          <a:off x="4051300" y="6090793"/>
          <a:ext cx="7112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32131</xdr:rowOff>
    </xdr:from>
    <xdr:to>
      <xdr:col>15</xdr:col>
      <xdr:colOff>187325</xdr:colOff>
      <xdr:row>30</xdr:row>
      <xdr:rowOff>133731</xdr:rowOff>
    </xdr:to>
    <xdr:sp macro="" textlink="">
      <xdr:nvSpPr>
        <xdr:cNvPr id="83" name="楕円 82"/>
        <xdr:cNvSpPr/>
      </xdr:nvSpPr>
      <xdr:spPr>
        <a:xfrm>
          <a:off x="3238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82931</xdr:rowOff>
    </xdr:from>
    <xdr:to>
      <xdr:col>19</xdr:col>
      <xdr:colOff>136525</xdr:colOff>
      <xdr:row>31</xdr:row>
      <xdr:rowOff>4318</xdr:rowOff>
    </xdr:to>
    <xdr:cxnSp macro="">
      <xdr:nvCxnSpPr>
        <xdr:cNvPr id="84" name="直線コネクタ 83"/>
        <xdr:cNvCxnSpPr/>
      </xdr:nvCxnSpPr>
      <xdr:spPr>
        <a:xfrm>
          <a:off x="3289300" y="5997956"/>
          <a:ext cx="762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105537</xdr:rowOff>
    </xdr:from>
    <xdr:to>
      <xdr:col>11</xdr:col>
      <xdr:colOff>187325</xdr:colOff>
      <xdr:row>31</xdr:row>
      <xdr:rowOff>35687</xdr:rowOff>
    </xdr:to>
    <xdr:sp macro="" textlink="">
      <xdr:nvSpPr>
        <xdr:cNvPr id="85" name="楕円 84"/>
        <xdr:cNvSpPr/>
      </xdr:nvSpPr>
      <xdr:spPr>
        <a:xfrm>
          <a:off x="2476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82931</xdr:rowOff>
    </xdr:from>
    <xdr:to>
      <xdr:col>15</xdr:col>
      <xdr:colOff>136525</xdr:colOff>
      <xdr:row>30</xdr:row>
      <xdr:rowOff>156337</xdr:rowOff>
    </xdr:to>
    <xdr:cxnSp macro="">
      <xdr:nvCxnSpPr>
        <xdr:cNvPr id="86" name="直線コネクタ 85"/>
        <xdr:cNvCxnSpPr/>
      </xdr:nvCxnSpPr>
      <xdr:spPr>
        <a:xfrm flipV="1">
          <a:off x="2527300" y="599795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100457</xdr:rowOff>
    </xdr:from>
    <xdr:to>
      <xdr:col>7</xdr:col>
      <xdr:colOff>187325</xdr:colOff>
      <xdr:row>27</xdr:row>
      <xdr:rowOff>30607</xdr:rowOff>
    </xdr:to>
    <xdr:sp macro="" textlink="">
      <xdr:nvSpPr>
        <xdr:cNvPr id="87" name="楕円 86"/>
        <xdr:cNvSpPr/>
      </xdr:nvSpPr>
      <xdr:spPr>
        <a:xfrm>
          <a:off x="1714500" y="53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151257</xdr:rowOff>
    </xdr:from>
    <xdr:to>
      <xdr:col>11</xdr:col>
      <xdr:colOff>136525</xdr:colOff>
      <xdr:row>30</xdr:row>
      <xdr:rowOff>156337</xdr:rowOff>
    </xdr:to>
    <xdr:cxnSp macro="">
      <xdr:nvCxnSpPr>
        <xdr:cNvPr id="88" name="直線コネクタ 87"/>
        <xdr:cNvCxnSpPr/>
      </xdr:nvCxnSpPr>
      <xdr:spPr>
        <a:xfrm>
          <a:off x="1765300" y="5380482"/>
          <a:ext cx="762000" cy="69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89" name="n_1aveValue有形固定資産減価償却率"/>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90" name="n_2aveValue有形固定資産減価償却率"/>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91" name="n_3aveValue有形固定資産減価償却率"/>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2" name="n_4aveValue有形固定資産減価償却率"/>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71645</xdr:rowOff>
    </xdr:from>
    <xdr:ext cx="405111" cy="259045"/>
    <xdr:sp macro="" textlink="">
      <xdr:nvSpPr>
        <xdr:cNvPr id="93" name="n_1mainValue有形固定資産減価償却率"/>
        <xdr:cNvSpPr txBox="1"/>
      </xdr:nvSpPr>
      <xdr:spPr>
        <a:xfrm>
          <a:off x="3836044" y="5815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150258</xdr:rowOff>
    </xdr:from>
    <xdr:ext cx="405111" cy="259045"/>
    <xdr:sp macro="" textlink="">
      <xdr:nvSpPr>
        <xdr:cNvPr id="94" name="n_2mainValue有形固定資産減価償却率"/>
        <xdr:cNvSpPr txBox="1"/>
      </xdr:nvSpPr>
      <xdr:spPr>
        <a:xfrm>
          <a:off x="3086744"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52214</xdr:rowOff>
    </xdr:from>
    <xdr:ext cx="405111" cy="259045"/>
    <xdr:sp macro="" textlink="">
      <xdr:nvSpPr>
        <xdr:cNvPr id="95" name="n_3mainValue有形固定資産減価償却率"/>
        <xdr:cNvSpPr txBox="1"/>
      </xdr:nvSpPr>
      <xdr:spPr>
        <a:xfrm>
          <a:off x="2324744" y="579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47134</xdr:rowOff>
    </xdr:from>
    <xdr:ext cx="405111" cy="259045"/>
    <xdr:sp macro="" textlink="">
      <xdr:nvSpPr>
        <xdr:cNvPr id="96" name="n_4mainValue有形固定資産減価償却率"/>
        <xdr:cNvSpPr txBox="1"/>
      </xdr:nvSpPr>
      <xdr:spPr>
        <a:xfrm>
          <a:off x="1562744" y="51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令和２年度については、類似団体平均値と比較し</a:t>
          </a:r>
          <a:r>
            <a:rPr kumimoji="1" lang="en-US" altLang="ja-JP" sz="1100">
              <a:latin typeface="ＭＳ Ｐゴシック" panose="020B0600070205080204" pitchFamily="50" charset="-128"/>
              <a:ea typeface="ＭＳ Ｐゴシック" panose="020B0600070205080204" pitchFamily="50" charset="-128"/>
            </a:rPr>
            <a:t>424.6</a:t>
          </a:r>
          <a:r>
            <a:rPr kumimoji="1" lang="ja-JP" altLang="en-US" sz="1100">
              <a:latin typeface="ＭＳ Ｐゴシック" panose="020B0600070205080204" pitchFamily="50" charset="-128"/>
              <a:ea typeface="ＭＳ Ｐゴシック" panose="020B0600070205080204" pitchFamily="50" charset="-128"/>
            </a:rPr>
            <a:t>ポイント超過している。北海道平均と比較しても</a:t>
          </a:r>
          <a:r>
            <a:rPr kumimoji="1" lang="en-US" altLang="ja-JP" sz="1100">
              <a:latin typeface="ＭＳ Ｐゴシック" panose="020B0600070205080204" pitchFamily="50" charset="-128"/>
              <a:ea typeface="ＭＳ Ｐゴシック" panose="020B0600070205080204" pitchFamily="50" charset="-128"/>
            </a:rPr>
            <a:t>256.9</a:t>
          </a:r>
          <a:r>
            <a:rPr kumimoji="1" lang="ja-JP" altLang="en-US" sz="1100">
              <a:latin typeface="ＭＳ Ｐゴシック" panose="020B0600070205080204" pitchFamily="50" charset="-128"/>
              <a:ea typeface="ＭＳ Ｐゴシック" panose="020B0600070205080204" pitchFamily="50" charset="-128"/>
            </a:rPr>
            <a:t>ポイント超過しており、これは有形固定資産の更新に伴う地方債の借入等が影響している。　</a:t>
          </a:r>
        </a:p>
        <a:p>
          <a:r>
            <a:rPr kumimoji="1" lang="ja-JP" altLang="en-US" sz="1100">
              <a:latin typeface="ＭＳ Ｐゴシック" panose="020B0600070205080204" pitchFamily="50" charset="-128"/>
              <a:ea typeface="ＭＳ Ｐゴシック" panose="020B0600070205080204" pitchFamily="50" charset="-128"/>
            </a:rPr>
            <a:t>　大型投資事業の適切な取捨選択による地方債の新規発行の抑制等により、後世への負担を軽減するよう財政の健全化を図る。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145736</xdr:rowOff>
    </xdr:from>
    <xdr:to>
      <xdr:col>76</xdr:col>
      <xdr:colOff>73025</xdr:colOff>
      <xdr:row>31</xdr:row>
      <xdr:rowOff>75886</xdr:rowOff>
    </xdr:to>
    <xdr:sp macro="" textlink="">
      <xdr:nvSpPr>
        <xdr:cNvPr id="143" name="楕円 142"/>
        <xdr:cNvSpPr/>
      </xdr:nvSpPr>
      <xdr:spPr>
        <a:xfrm>
          <a:off x="14744700" y="60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124163</xdr:rowOff>
    </xdr:from>
    <xdr:ext cx="469744" cy="259045"/>
    <xdr:sp macro="" textlink="">
      <xdr:nvSpPr>
        <xdr:cNvPr id="144" name="債務償還比率該当値テキスト"/>
        <xdr:cNvSpPr txBox="1"/>
      </xdr:nvSpPr>
      <xdr:spPr>
        <a:xfrm>
          <a:off x="14846300" y="603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144090</xdr:rowOff>
    </xdr:from>
    <xdr:to>
      <xdr:col>72</xdr:col>
      <xdr:colOff>123825</xdr:colOff>
      <xdr:row>31</xdr:row>
      <xdr:rowOff>74240</xdr:rowOff>
    </xdr:to>
    <xdr:sp macro="" textlink="">
      <xdr:nvSpPr>
        <xdr:cNvPr id="145" name="楕円 144"/>
        <xdr:cNvSpPr/>
      </xdr:nvSpPr>
      <xdr:spPr>
        <a:xfrm>
          <a:off x="14033500" y="60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23440</xdr:rowOff>
    </xdr:from>
    <xdr:to>
      <xdr:col>76</xdr:col>
      <xdr:colOff>22225</xdr:colOff>
      <xdr:row>31</xdr:row>
      <xdr:rowOff>25086</xdr:rowOff>
    </xdr:to>
    <xdr:cxnSp macro="">
      <xdr:nvCxnSpPr>
        <xdr:cNvPr id="146" name="直線コネクタ 145"/>
        <xdr:cNvCxnSpPr/>
      </xdr:nvCxnSpPr>
      <xdr:spPr>
        <a:xfrm>
          <a:off x="14084300" y="6109915"/>
          <a:ext cx="711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157728</xdr:rowOff>
    </xdr:from>
    <xdr:to>
      <xdr:col>68</xdr:col>
      <xdr:colOff>123825</xdr:colOff>
      <xdr:row>30</xdr:row>
      <xdr:rowOff>87878</xdr:rowOff>
    </xdr:to>
    <xdr:sp macro="" textlink="">
      <xdr:nvSpPr>
        <xdr:cNvPr id="147" name="楕円 146"/>
        <xdr:cNvSpPr/>
      </xdr:nvSpPr>
      <xdr:spPr>
        <a:xfrm>
          <a:off x="13271500" y="5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37078</xdr:rowOff>
    </xdr:from>
    <xdr:to>
      <xdr:col>72</xdr:col>
      <xdr:colOff>73025</xdr:colOff>
      <xdr:row>31</xdr:row>
      <xdr:rowOff>23440</xdr:rowOff>
    </xdr:to>
    <xdr:cxnSp macro="">
      <xdr:nvCxnSpPr>
        <xdr:cNvPr id="148" name="直線コネクタ 147"/>
        <xdr:cNvCxnSpPr/>
      </xdr:nvCxnSpPr>
      <xdr:spPr>
        <a:xfrm>
          <a:off x="13322300" y="5952103"/>
          <a:ext cx="762000" cy="15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103444</xdr:rowOff>
    </xdr:from>
    <xdr:to>
      <xdr:col>64</xdr:col>
      <xdr:colOff>123825</xdr:colOff>
      <xdr:row>30</xdr:row>
      <xdr:rowOff>33594</xdr:rowOff>
    </xdr:to>
    <xdr:sp macro="" textlink="">
      <xdr:nvSpPr>
        <xdr:cNvPr id="149" name="楕円 148"/>
        <xdr:cNvSpPr/>
      </xdr:nvSpPr>
      <xdr:spPr>
        <a:xfrm>
          <a:off x="12509500" y="58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154244</xdr:rowOff>
    </xdr:from>
    <xdr:to>
      <xdr:col>68</xdr:col>
      <xdr:colOff>73025</xdr:colOff>
      <xdr:row>30</xdr:row>
      <xdr:rowOff>37078</xdr:rowOff>
    </xdr:to>
    <xdr:cxnSp macro="">
      <xdr:nvCxnSpPr>
        <xdr:cNvPr id="150" name="直線コネクタ 149"/>
        <xdr:cNvCxnSpPr/>
      </xdr:nvCxnSpPr>
      <xdr:spPr>
        <a:xfrm>
          <a:off x="12560300" y="5897819"/>
          <a:ext cx="762000" cy="5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54713</xdr:rowOff>
    </xdr:from>
    <xdr:to>
      <xdr:col>60</xdr:col>
      <xdr:colOff>123825</xdr:colOff>
      <xdr:row>29</xdr:row>
      <xdr:rowOff>156313</xdr:rowOff>
    </xdr:to>
    <xdr:sp macro="" textlink="">
      <xdr:nvSpPr>
        <xdr:cNvPr id="151" name="楕円 150"/>
        <xdr:cNvSpPr/>
      </xdr:nvSpPr>
      <xdr:spPr>
        <a:xfrm>
          <a:off x="11747500" y="579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105513</xdr:rowOff>
    </xdr:from>
    <xdr:to>
      <xdr:col>64</xdr:col>
      <xdr:colOff>73025</xdr:colOff>
      <xdr:row>29</xdr:row>
      <xdr:rowOff>154244</xdr:rowOff>
    </xdr:to>
    <xdr:cxnSp macro="">
      <xdr:nvCxnSpPr>
        <xdr:cNvPr id="152" name="直線コネクタ 151"/>
        <xdr:cNvCxnSpPr/>
      </xdr:nvCxnSpPr>
      <xdr:spPr>
        <a:xfrm>
          <a:off x="11798300" y="5849088"/>
          <a:ext cx="7620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65367</xdr:rowOff>
    </xdr:from>
    <xdr:ext cx="469744" cy="259045"/>
    <xdr:sp macro="" textlink="">
      <xdr:nvSpPr>
        <xdr:cNvPr id="157" name="n_1mainValue債務償還比率"/>
        <xdr:cNvSpPr txBox="1"/>
      </xdr:nvSpPr>
      <xdr:spPr>
        <a:xfrm>
          <a:off x="13836727" y="615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79005</xdr:rowOff>
    </xdr:from>
    <xdr:ext cx="469744" cy="259045"/>
    <xdr:sp macro="" textlink="">
      <xdr:nvSpPr>
        <xdr:cNvPr id="158" name="n_2mainValue債務償還比率"/>
        <xdr:cNvSpPr txBox="1"/>
      </xdr:nvSpPr>
      <xdr:spPr>
        <a:xfrm>
          <a:off x="13087427" y="599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24721</xdr:rowOff>
    </xdr:from>
    <xdr:ext cx="469744" cy="259045"/>
    <xdr:sp macro="" textlink="">
      <xdr:nvSpPr>
        <xdr:cNvPr id="159" name="n_3mainValue債務償還比率"/>
        <xdr:cNvSpPr txBox="1"/>
      </xdr:nvSpPr>
      <xdr:spPr>
        <a:xfrm>
          <a:off x="12325427" y="593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147440</xdr:rowOff>
    </xdr:from>
    <xdr:ext cx="469744" cy="259045"/>
    <xdr:sp macro="" textlink="">
      <xdr:nvSpPr>
        <xdr:cNvPr id="160" name="n_4mainValue債務償還比率"/>
        <xdr:cNvSpPr txBox="1"/>
      </xdr:nvSpPr>
      <xdr:spPr>
        <a:xfrm>
          <a:off x="11563427" y="58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9,064
8,904
739.27
13,137,174
12,649,935
482,421
5,376,878
12,158,430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79301</xdr:rowOff>
    </xdr:from>
    <xdr:ext cx="405111" cy="259045"/>
    <xdr:sp macro="" textlink="">
      <xdr:nvSpPr>
        <xdr:cNvPr id="75" name="【道路】&#10;有形固定資産減価償却率該当値テキスト"/>
        <xdr:cNvSpPr txBox="1"/>
      </xdr:nvSpPr>
      <xdr:spPr>
        <a:xfrm>
          <a:off x="4673600"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107224</xdr:rowOff>
    </xdr:to>
    <xdr:cxnSp macro="">
      <xdr:nvCxnSpPr>
        <xdr:cNvPr id="77" name="直線コネクタ 76"/>
        <xdr:cNvCxnSpPr/>
      </xdr:nvCxnSpPr>
      <xdr:spPr>
        <a:xfrm>
          <a:off x="3797300" y="65896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165826</xdr:rowOff>
    </xdr:from>
    <xdr:to>
      <xdr:col>15</xdr:col>
      <xdr:colOff>101600</xdr:colOff>
      <xdr:row>38</xdr:row>
      <xdr:rowOff>95976</xdr:rowOff>
    </xdr:to>
    <xdr:sp macro="" textlink="">
      <xdr:nvSpPr>
        <xdr:cNvPr id="78" name="楕円 77"/>
        <xdr:cNvSpPr/>
      </xdr:nvSpPr>
      <xdr:spPr>
        <a:xfrm>
          <a:off x="2857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45176</xdr:rowOff>
    </xdr:from>
    <xdr:to>
      <xdr:col>19</xdr:col>
      <xdr:colOff>177800</xdr:colOff>
      <xdr:row>38</xdr:row>
      <xdr:rowOff>74567</xdr:rowOff>
    </xdr:to>
    <xdr:cxnSp macro="">
      <xdr:nvCxnSpPr>
        <xdr:cNvPr id="79" name="直線コネクタ 78"/>
        <xdr:cNvCxnSpPr/>
      </xdr:nvCxnSpPr>
      <xdr:spPr>
        <a:xfrm>
          <a:off x="2908300" y="65602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97246</xdr:rowOff>
    </xdr:from>
    <xdr:to>
      <xdr:col>10</xdr:col>
      <xdr:colOff>165100</xdr:colOff>
      <xdr:row>38</xdr:row>
      <xdr:rowOff>27395</xdr:rowOff>
    </xdr:to>
    <xdr:sp macro="" textlink="">
      <xdr:nvSpPr>
        <xdr:cNvPr id="80" name="楕円 79"/>
        <xdr:cNvSpPr/>
      </xdr:nvSpPr>
      <xdr:spPr>
        <a:xfrm>
          <a:off x="1968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148046</xdr:rowOff>
    </xdr:from>
    <xdr:to>
      <xdr:col>15</xdr:col>
      <xdr:colOff>50800</xdr:colOff>
      <xdr:row>38</xdr:row>
      <xdr:rowOff>45176</xdr:rowOff>
    </xdr:to>
    <xdr:cxnSp macro="">
      <xdr:nvCxnSpPr>
        <xdr:cNvPr id="81" name="直線コネクタ 80"/>
        <xdr:cNvCxnSpPr/>
      </xdr:nvCxnSpPr>
      <xdr:spPr>
        <a:xfrm>
          <a:off x="2019300" y="64916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136434</xdr:rowOff>
    </xdr:from>
    <xdr:to>
      <xdr:col>6</xdr:col>
      <xdr:colOff>38100</xdr:colOff>
      <xdr:row>33</xdr:row>
      <xdr:rowOff>66584</xdr:rowOff>
    </xdr:to>
    <xdr:sp macro="" textlink="">
      <xdr:nvSpPr>
        <xdr:cNvPr id="82" name="楕円 81"/>
        <xdr:cNvSpPr/>
      </xdr:nvSpPr>
      <xdr:spPr>
        <a:xfrm>
          <a:off x="1079500" y="5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15784</xdr:rowOff>
    </xdr:from>
    <xdr:to>
      <xdr:col>10</xdr:col>
      <xdr:colOff>114300</xdr:colOff>
      <xdr:row>37</xdr:row>
      <xdr:rowOff>148046</xdr:rowOff>
    </xdr:to>
    <xdr:cxnSp macro="">
      <xdr:nvCxnSpPr>
        <xdr:cNvPr id="83" name="直線コネクタ 82"/>
        <xdr:cNvCxnSpPr/>
      </xdr:nvCxnSpPr>
      <xdr:spPr>
        <a:xfrm>
          <a:off x="1130300" y="5673634"/>
          <a:ext cx="889000" cy="81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141894</xdr:rowOff>
    </xdr:from>
    <xdr:ext cx="405111" cy="259045"/>
    <xdr:sp macro="" textlink="">
      <xdr:nvSpPr>
        <xdr:cNvPr id="88" name="n_1main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112503</xdr:rowOff>
    </xdr:from>
    <xdr:ext cx="405111" cy="259045"/>
    <xdr:sp macro="" textlink="">
      <xdr:nvSpPr>
        <xdr:cNvPr id="89" name="n_2mainValue【道路】&#10;有形固定資産減価償却率"/>
        <xdr:cNvSpPr txBox="1"/>
      </xdr:nvSpPr>
      <xdr:spPr>
        <a:xfrm>
          <a:off x="2705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43923</xdr:rowOff>
    </xdr:from>
    <xdr:ext cx="405111" cy="259045"/>
    <xdr:sp macro="" textlink="">
      <xdr:nvSpPr>
        <xdr:cNvPr id="90" name="n_3mainValue【道路】&#10;有形固定資産減価償却率"/>
        <xdr:cNvSpPr txBox="1"/>
      </xdr:nvSpPr>
      <xdr:spPr>
        <a:xfrm>
          <a:off x="1816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83111</xdr:rowOff>
    </xdr:from>
    <xdr:ext cx="340478" cy="259045"/>
    <xdr:sp macro="" textlink="">
      <xdr:nvSpPr>
        <xdr:cNvPr id="91" name="n_4mainValue【道路】&#10;有形固定資産減価償却率"/>
        <xdr:cNvSpPr txBox="1"/>
      </xdr:nvSpPr>
      <xdr:spPr>
        <a:xfrm>
          <a:off x="960061" y="5398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97124</xdr:rowOff>
    </xdr:from>
    <xdr:to>
      <xdr:col>55</xdr:col>
      <xdr:colOff>50800</xdr:colOff>
      <xdr:row>42</xdr:row>
      <xdr:rowOff>27274</xdr:rowOff>
    </xdr:to>
    <xdr:sp macro="" textlink="">
      <xdr:nvSpPr>
        <xdr:cNvPr id="131" name="楕円 130"/>
        <xdr:cNvSpPr/>
      </xdr:nvSpPr>
      <xdr:spPr>
        <a:xfrm>
          <a:off x="10426700" y="71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66685</xdr:rowOff>
    </xdr:from>
    <xdr:ext cx="534377" cy="259045"/>
    <xdr:sp macro="" textlink="">
      <xdr:nvSpPr>
        <xdr:cNvPr id="132" name="【道路】&#10;一人当たり延長該当値テキスト"/>
        <xdr:cNvSpPr txBox="1"/>
      </xdr:nvSpPr>
      <xdr:spPr>
        <a:xfrm>
          <a:off x="10515600" y="70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97923</xdr:rowOff>
    </xdr:from>
    <xdr:to>
      <xdr:col>50</xdr:col>
      <xdr:colOff>165100</xdr:colOff>
      <xdr:row>42</xdr:row>
      <xdr:rowOff>28073</xdr:rowOff>
    </xdr:to>
    <xdr:sp macro="" textlink="">
      <xdr:nvSpPr>
        <xdr:cNvPr id="133" name="楕円 132"/>
        <xdr:cNvSpPr/>
      </xdr:nvSpPr>
      <xdr:spPr>
        <a:xfrm>
          <a:off x="9588500" y="71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147924</xdr:rowOff>
    </xdr:from>
    <xdr:to>
      <xdr:col>55</xdr:col>
      <xdr:colOff>0</xdr:colOff>
      <xdr:row>41</xdr:row>
      <xdr:rowOff>148723</xdr:rowOff>
    </xdr:to>
    <xdr:cxnSp macro="">
      <xdr:nvCxnSpPr>
        <xdr:cNvPr id="134" name="直線コネクタ 133"/>
        <xdr:cNvCxnSpPr/>
      </xdr:nvCxnSpPr>
      <xdr:spPr>
        <a:xfrm flipV="1">
          <a:off x="9639300" y="7177374"/>
          <a:ext cx="8382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99301</xdr:rowOff>
    </xdr:from>
    <xdr:to>
      <xdr:col>46</xdr:col>
      <xdr:colOff>38100</xdr:colOff>
      <xdr:row>42</xdr:row>
      <xdr:rowOff>29451</xdr:rowOff>
    </xdr:to>
    <xdr:sp macro="" textlink="">
      <xdr:nvSpPr>
        <xdr:cNvPr id="135" name="楕円 134"/>
        <xdr:cNvSpPr/>
      </xdr:nvSpPr>
      <xdr:spPr>
        <a:xfrm>
          <a:off x="8699500" y="71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148723</xdr:rowOff>
    </xdr:from>
    <xdr:to>
      <xdr:col>50</xdr:col>
      <xdr:colOff>114300</xdr:colOff>
      <xdr:row>41</xdr:row>
      <xdr:rowOff>150101</xdr:rowOff>
    </xdr:to>
    <xdr:cxnSp macro="">
      <xdr:nvCxnSpPr>
        <xdr:cNvPr id="136" name="直線コネクタ 135"/>
        <xdr:cNvCxnSpPr/>
      </xdr:nvCxnSpPr>
      <xdr:spPr>
        <a:xfrm flipV="1">
          <a:off x="8750300" y="7178173"/>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100854</xdr:rowOff>
    </xdr:from>
    <xdr:to>
      <xdr:col>41</xdr:col>
      <xdr:colOff>101600</xdr:colOff>
      <xdr:row>42</xdr:row>
      <xdr:rowOff>31004</xdr:rowOff>
    </xdr:to>
    <xdr:sp macro="" textlink="">
      <xdr:nvSpPr>
        <xdr:cNvPr id="137" name="楕円 136"/>
        <xdr:cNvSpPr/>
      </xdr:nvSpPr>
      <xdr:spPr>
        <a:xfrm>
          <a:off x="7810500" y="71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150101</xdr:rowOff>
    </xdr:from>
    <xdr:to>
      <xdr:col>45</xdr:col>
      <xdr:colOff>177800</xdr:colOff>
      <xdr:row>41</xdr:row>
      <xdr:rowOff>151654</xdr:rowOff>
    </xdr:to>
    <xdr:cxnSp macro="">
      <xdr:nvCxnSpPr>
        <xdr:cNvPr id="138" name="直線コネクタ 137"/>
        <xdr:cNvCxnSpPr/>
      </xdr:nvCxnSpPr>
      <xdr:spPr>
        <a:xfrm flipV="1">
          <a:off x="7861300" y="7179551"/>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102370</xdr:rowOff>
    </xdr:from>
    <xdr:to>
      <xdr:col>36</xdr:col>
      <xdr:colOff>165100</xdr:colOff>
      <xdr:row>42</xdr:row>
      <xdr:rowOff>32520</xdr:rowOff>
    </xdr:to>
    <xdr:sp macro="" textlink="">
      <xdr:nvSpPr>
        <xdr:cNvPr id="139" name="楕円 138"/>
        <xdr:cNvSpPr/>
      </xdr:nvSpPr>
      <xdr:spPr>
        <a:xfrm>
          <a:off x="6921500" y="7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151654</xdr:rowOff>
    </xdr:from>
    <xdr:to>
      <xdr:col>41</xdr:col>
      <xdr:colOff>50800</xdr:colOff>
      <xdr:row>41</xdr:row>
      <xdr:rowOff>153170</xdr:rowOff>
    </xdr:to>
    <xdr:cxnSp macro="">
      <xdr:nvCxnSpPr>
        <xdr:cNvPr id="140" name="直線コネクタ 139"/>
        <xdr:cNvCxnSpPr/>
      </xdr:nvCxnSpPr>
      <xdr:spPr>
        <a:xfrm flipV="1">
          <a:off x="6972300" y="7181104"/>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19200</xdr:rowOff>
    </xdr:from>
    <xdr:ext cx="534377" cy="259045"/>
    <xdr:sp macro="" textlink="">
      <xdr:nvSpPr>
        <xdr:cNvPr id="145" name="n_1mainValue【道路】&#10;一人当たり延長"/>
        <xdr:cNvSpPr txBox="1"/>
      </xdr:nvSpPr>
      <xdr:spPr>
        <a:xfrm>
          <a:off x="9359411" y="72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20578</xdr:rowOff>
    </xdr:from>
    <xdr:ext cx="534377" cy="259045"/>
    <xdr:sp macro="" textlink="">
      <xdr:nvSpPr>
        <xdr:cNvPr id="146" name="n_2mainValue【道路】&#10;一人当たり延長"/>
        <xdr:cNvSpPr txBox="1"/>
      </xdr:nvSpPr>
      <xdr:spPr>
        <a:xfrm>
          <a:off x="8483111" y="72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22131</xdr:rowOff>
    </xdr:from>
    <xdr:ext cx="534377" cy="259045"/>
    <xdr:sp macro="" textlink="">
      <xdr:nvSpPr>
        <xdr:cNvPr id="147" name="n_3mainValue【道路】&#10;一人当たり延長"/>
        <xdr:cNvSpPr txBox="1"/>
      </xdr:nvSpPr>
      <xdr:spPr>
        <a:xfrm>
          <a:off x="7594111" y="72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23647</xdr:rowOff>
    </xdr:from>
    <xdr:ext cx="534377" cy="259045"/>
    <xdr:sp macro="" textlink="">
      <xdr:nvSpPr>
        <xdr:cNvPr id="148" name="n_4mainValue【道路】&#10;一人当たり延長"/>
        <xdr:cNvSpPr txBox="1"/>
      </xdr:nvSpPr>
      <xdr:spPr>
        <a:xfrm>
          <a:off x="6705111" y="72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90" name="楕円 189"/>
        <xdr:cNvSpPr/>
      </xdr:nvSpPr>
      <xdr:spPr>
        <a:xfrm>
          <a:off x="45847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68053</xdr:rowOff>
    </xdr:from>
    <xdr:ext cx="405111" cy="259045"/>
    <xdr:sp macro="" textlink="">
      <xdr:nvSpPr>
        <xdr:cNvPr id="191" name="【橋りょう・トンネル】&#10;有形固定資産減価償却率該当値テキスト"/>
        <xdr:cNvSpPr txBox="1"/>
      </xdr:nvSpPr>
      <xdr:spPr>
        <a:xfrm>
          <a:off x="4673600"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2" name="楕円 191"/>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61</xdr:row>
      <xdr:rowOff>140426</xdr:rowOff>
    </xdr:to>
    <xdr:cxnSp macro="">
      <xdr:nvCxnSpPr>
        <xdr:cNvPr id="193" name="直線コネクタ 192"/>
        <xdr:cNvCxnSpPr/>
      </xdr:nvCxnSpPr>
      <xdr:spPr>
        <a:xfrm>
          <a:off x="3797300" y="10414363"/>
          <a:ext cx="8382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94" name="楕円 193"/>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127363</xdr:rowOff>
    </xdr:to>
    <xdr:cxnSp macro="">
      <xdr:nvCxnSpPr>
        <xdr:cNvPr id="195" name="直線コネクタ 194"/>
        <xdr:cNvCxnSpPr/>
      </xdr:nvCxnSpPr>
      <xdr:spPr>
        <a:xfrm>
          <a:off x="2908300" y="10375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6" name="楕円 195"/>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61</xdr:row>
      <xdr:rowOff>17962</xdr:rowOff>
    </xdr:to>
    <xdr:cxnSp macro="">
      <xdr:nvCxnSpPr>
        <xdr:cNvPr id="197" name="直線コネクタ 196"/>
        <xdr:cNvCxnSpPr/>
      </xdr:nvCxnSpPr>
      <xdr:spPr>
        <a:xfrm flipV="1">
          <a:off x="2019300" y="1037517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32476</xdr:rowOff>
    </xdr:from>
    <xdr:to>
      <xdr:col>6</xdr:col>
      <xdr:colOff>38100</xdr:colOff>
      <xdr:row>61</xdr:row>
      <xdr:rowOff>134076</xdr:rowOff>
    </xdr:to>
    <xdr:sp macro="" textlink="">
      <xdr:nvSpPr>
        <xdr:cNvPr id="198" name="楕円 197"/>
        <xdr:cNvSpPr/>
      </xdr:nvSpPr>
      <xdr:spPr>
        <a:xfrm>
          <a:off x="1079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83276</xdr:rowOff>
    </xdr:to>
    <xdr:cxnSp macro="">
      <xdr:nvCxnSpPr>
        <xdr:cNvPr id="199" name="直線コネクタ 198"/>
        <xdr:cNvCxnSpPr/>
      </xdr:nvCxnSpPr>
      <xdr:spPr>
        <a:xfrm flipV="1">
          <a:off x="1130300" y="10476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204" name="n_1mainValue【橋りょう・トンネル】&#10;有形固定資産減価償却率"/>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5" name="n_2main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6" name="n_3mainValue【橋りょう・トンネ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7" name="n_4mainValue【橋りょう・トンネ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147713</xdr:rowOff>
    </xdr:from>
    <xdr:to>
      <xdr:col>55</xdr:col>
      <xdr:colOff>50800</xdr:colOff>
      <xdr:row>64</xdr:row>
      <xdr:rowOff>77863</xdr:rowOff>
    </xdr:to>
    <xdr:sp macro="" textlink="">
      <xdr:nvSpPr>
        <xdr:cNvPr id="247" name="楕円 246"/>
        <xdr:cNvSpPr/>
      </xdr:nvSpPr>
      <xdr:spPr>
        <a:xfrm>
          <a:off x="10426700" y="109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62640</xdr:rowOff>
    </xdr:from>
    <xdr:ext cx="599010" cy="259045"/>
    <xdr:sp macro="" textlink="">
      <xdr:nvSpPr>
        <xdr:cNvPr id="248" name="【橋りょう・トンネル】&#10;一人当たり有形固定資産（償却資産）額該当値テキスト"/>
        <xdr:cNvSpPr txBox="1"/>
      </xdr:nvSpPr>
      <xdr:spPr>
        <a:xfrm>
          <a:off x="10515600" y="1086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160337</xdr:rowOff>
    </xdr:from>
    <xdr:to>
      <xdr:col>50</xdr:col>
      <xdr:colOff>165100</xdr:colOff>
      <xdr:row>55</xdr:row>
      <xdr:rowOff>90487</xdr:rowOff>
    </xdr:to>
    <xdr:sp macro="" textlink="">
      <xdr:nvSpPr>
        <xdr:cNvPr id="249" name="楕円 248"/>
        <xdr:cNvSpPr/>
      </xdr:nvSpPr>
      <xdr:spPr>
        <a:xfrm>
          <a:off x="9588500" y="94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39687</xdr:rowOff>
    </xdr:from>
    <xdr:to>
      <xdr:col>55</xdr:col>
      <xdr:colOff>0</xdr:colOff>
      <xdr:row>64</xdr:row>
      <xdr:rowOff>27063</xdr:rowOff>
    </xdr:to>
    <xdr:cxnSp macro="">
      <xdr:nvCxnSpPr>
        <xdr:cNvPr id="250" name="直線コネクタ 249"/>
        <xdr:cNvCxnSpPr/>
      </xdr:nvCxnSpPr>
      <xdr:spPr>
        <a:xfrm>
          <a:off x="9639300" y="9469437"/>
          <a:ext cx="838200" cy="15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15464</xdr:rowOff>
    </xdr:from>
    <xdr:to>
      <xdr:col>46</xdr:col>
      <xdr:colOff>38100</xdr:colOff>
      <xdr:row>55</xdr:row>
      <xdr:rowOff>117064</xdr:rowOff>
    </xdr:to>
    <xdr:sp macro="" textlink="">
      <xdr:nvSpPr>
        <xdr:cNvPr id="251" name="楕円 250"/>
        <xdr:cNvSpPr/>
      </xdr:nvSpPr>
      <xdr:spPr>
        <a:xfrm>
          <a:off x="8699500" y="94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39687</xdr:rowOff>
    </xdr:from>
    <xdr:to>
      <xdr:col>50</xdr:col>
      <xdr:colOff>114300</xdr:colOff>
      <xdr:row>55</xdr:row>
      <xdr:rowOff>66264</xdr:rowOff>
    </xdr:to>
    <xdr:cxnSp macro="">
      <xdr:nvCxnSpPr>
        <xdr:cNvPr id="252" name="直線コネクタ 251"/>
        <xdr:cNvCxnSpPr/>
      </xdr:nvCxnSpPr>
      <xdr:spPr>
        <a:xfrm flipV="1">
          <a:off x="8750300" y="9469437"/>
          <a:ext cx="889000" cy="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145218</xdr:rowOff>
    </xdr:from>
    <xdr:to>
      <xdr:col>41</xdr:col>
      <xdr:colOff>101600</xdr:colOff>
      <xdr:row>64</xdr:row>
      <xdr:rowOff>75368</xdr:rowOff>
    </xdr:to>
    <xdr:sp macro="" textlink="">
      <xdr:nvSpPr>
        <xdr:cNvPr id="253" name="楕円 252"/>
        <xdr:cNvSpPr/>
      </xdr:nvSpPr>
      <xdr:spPr>
        <a:xfrm>
          <a:off x="7810500" y="109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66264</xdr:rowOff>
    </xdr:from>
    <xdr:to>
      <xdr:col>45</xdr:col>
      <xdr:colOff>177800</xdr:colOff>
      <xdr:row>64</xdr:row>
      <xdr:rowOff>24568</xdr:rowOff>
    </xdr:to>
    <xdr:cxnSp macro="">
      <xdr:nvCxnSpPr>
        <xdr:cNvPr id="254" name="直線コネクタ 253"/>
        <xdr:cNvCxnSpPr/>
      </xdr:nvCxnSpPr>
      <xdr:spPr>
        <a:xfrm flipV="1">
          <a:off x="7861300" y="9496014"/>
          <a:ext cx="889000" cy="150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154195</xdr:rowOff>
    </xdr:from>
    <xdr:to>
      <xdr:col>36</xdr:col>
      <xdr:colOff>165100</xdr:colOff>
      <xdr:row>64</xdr:row>
      <xdr:rowOff>84345</xdr:rowOff>
    </xdr:to>
    <xdr:sp macro="" textlink="">
      <xdr:nvSpPr>
        <xdr:cNvPr id="255" name="楕円 254"/>
        <xdr:cNvSpPr/>
      </xdr:nvSpPr>
      <xdr:spPr>
        <a:xfrm>
          <a:off x="6921500" y="109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24568</xdr:rowOff>
    </xdr:from>
    <xdr:to>
      <xdr:col>41</xdr:col>
      <xdr:colOff>50800</xdr:colOff>
      <xdr:row>64</xdr:row>
      <xdr:rowOff>33545</xdr:rowOff>
    </xdr:to>
    <xdr:cxnSp macro="">
      <xdr:nvCxnSpPr>
        <xdr:cNvPr id="256" name="直線コネクタ 255"/>
        <xdr:cNvCxnSpPr/>
      </xdr:nvCxnSpPr>
      <xdr:spPr>
        <a:xfrm flipV="1">
          <a:off x="6972300" y="10997368"/>
          <a:ext cx="889000" cy="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109692</xdr:rowOff>
    </xdr:from>
    <xdr:ext cx="599010" cy="259045"/>
    <xdr:sp macro="" textlink="">
      <xdr:nvSpPr>
        <xdr:cNvPr id="257" name="n_1aveValue【橋りょう・トンネル】&#10;一人当たり有形固定資産（償却資産）額"/>
        <xdr:cNvSpPr txBox="1"/>
      </xdr:nvSpPr>
      <xdr:spPr>
        <a:xfrm>
          <a:off x="93270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113846</xdr:rowOff>
    </xdr:from>
    <xdr:ext cx="599010" cy="259045"/>
    <xdr:sp macro="" textlink="">
      <xdr:nvSpPr>
        <xdr:cNvPr id="258" name="n_2aveValue【橋りょう・トンネル】&#10;一人当たり有形固定資産（償却資産）額"/>
        <xdr:cNvSpPr txBox="1"/>
      </xdr:nvSpPr>
      <xdr:spPr>
        <a:xfrm>
          <a:off x="8450795" y="10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107014</xdr:rowOff>
    </xdr:from>
    <xdr:ext cx="690189" cy="259045"/>
    <xdr:sp macro="" textlink="">
      <xdr:nvSpPr>
        <xdr:cNvPr id="261" name="n_1mainValue【橋りょう・トンネル】&#10;一人当たり有形固定資産（償却資産）額"/>
        <xdr:cNvSpPr txBox="1"/>
      </xdr:nvSpPr>
      <xdr:spPr>
        <a:xfrm>
          <a:off x="9281505" y="9193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53</xdr:row>
      <xdr:rowOff>133591</xdr:rowOff>
    </xdr:from>
    <xdr:ext cx="690189" cy="259045"/>
    <xdr:sp macro="" textlink="">
      <xdr:nvSpPr>
        <xdr:cNvPr id="262" name="n_2mainValue【橋りょう・トンネル】&#10;一人当たり有形固定資産（償却資産）額"/>
        <xdr:cNvSpPr txBox="1"/>
      </xdr:nvSpPr>
      <xdr:spPr>
        <a:xfrm>
          <a:off x="8405205" y="92204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66495</xdr:rowOff>
    </xdr:from>
    <xdr:ext cx="599010" cy="259045"/>
    <xdr:sp macro="" textlink="">
      <xdr:nvSpPr>
        <xdr:cNvPr id="263" name="n_3mainValue【橋りょう・トンネル】&#10;一人当たり有形固定資産（償却資産）額"/>
        <xdr:cNvSpPr txBox="1"/>
      </xdr:nvSpPr>
      <xdr:spPr>
        <a:xfrm>
          <a:off x="7561795" y="1103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75472</xdr:rowOff>
    </xdr:from>
    <xdr:ext cx="599010" cy="259045"/>
    <xdr:sp macro="" textlink="">
      <xdr:nvSpPr>
        <xdr:cNvPr id="264" name="n_4mainValue【橋りょう・トンネル】&#10;一人当たり有形固定資産（償却資産）額"/>
        <xdr:cNvSpPr txBox="1"/>
      </xdr:nvSpPr>
      <xdr:spPr>
        <a:xfrm>
          <a:off x="6672795" y="1104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72208</xdr:rowOff>
    </xdr:from>
    <xdr:to>
      <xdr:col>24</xdr:col>
      <xdr:colOff>114300</xdr:colOff>
      <xdr:row>85</xdr:row>
      <xdr:rowOff>2358</xdr:rowOff>
    </xdr:to>
    <xdr:sp macro="" textlink="">
      <xdr:nvSpPr>
        <xdr:cNvPr id="306" name="楕円 305"/>
        <xdr:cNvSpPr/>
      </xdr:nvSpPr>
      <xdr:spPr>
        <a:xfrm>
          <a:off x="4584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50635</xdr:rowOff>
    </xdr:from>
    <xdr:ext cx="405111" cy="259045"/>
    <xdr:sp macro="" textlink="">
      <xdr:nvSpPr>
        <xdr:cNvPr id="307" name="【公営住宅】&#10;有形固定資産減価償却率該当値テキスト"/>
        <xdr:cNvSpPr txBox="1"/>
      </xdr:nvSpPr>
      <xdr:spPr>
        <a:xfrm>
          <a:off x="4673600"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37919</xdr:rowOff>
    </xdr:from>
    <xdr:to>
      <xdr:col>20</xdr:col>
      <xdr:colOff>38100</xdr:colOff>
      <xdr:row>84</xdr:row>
      <xdr:rowOff>139519</xdr:rowOff>
    </xdr:to>
    <xdr:sp macro="" textlink="">
      <xdr:nvSpPr>
        <xdr:cNvPr id="308" name="楕円 307"/>
        <xdr:cNvSpPr/>
      </xdr:nvSpPr>
      <xdr:spPr>
        <a:xfrm>
          <a:off x="3746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88719</xdr:rowOff>
    </xdr:from>
    <xdr:to>
      <xdr:col>24</xdr:col>
      <xdr:colOff>63500</xdr:colOff>
      <xdr:row>84</xdr:row>
      <xdr:rowOff>123008</xdr:rowOff>
    </xdr:to>
    <xdr:cxnSp macro="">
      <xdr:nvCxnSpPr>
        <xdr:cNvPr id="309" name="直線コネクタ 308"/>
        <xdr:cNvCxnSpPr/>
      </xdr:nvCxnSpPr>
      <xdr:spPr>
        <a:xfrm>
          <a:off x="3797300" y="1449051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19957</xdr:rowOff>
    </xdr:from>
    <xdr:to>
      <xdr:col>15</xdr:col>
      <xdr:colOff>101600</xdr:colOff>
      <xdr:row>84</xdr:row>
      <xdr:rowOff>121557</xdr:rowOff>
    </xdr:to>
    <xdr:sp macro="" textlink="">
      <xdr:nvSpPr>
        <xdr:cNvPr id="310" name="楕円 309"/>
        <xdr:cNvSpPr/>
      </xdr:nvSpPr>
      <xdr:spPr>
        <a:xfrm>
          <a:off x="2857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70757</xdr:rowOff>
    </xdr:from>
    <xdr:to>
      <xdr:col>19</xdr:col>
      <xdr:colOff>177800</xdr:colOff>
      <xdr:row>84</xdr:row>
      <xdr:rowOff>88719</xdr:rowOff>
    </xdr:to>
    <xdr:cxnSp macro="">
      <xdr:nvCxnSpPr>
        <xdr:cNvPr id="311" name="直線コネクタ 310"/>
        <xdr:cNvCxnSpPr/>
      </xdr:nvCxnSpPr>
      <xdr:spPr>
        <a:xfrm>
          <a:off x="2908300" y="144725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152219</xdr:rowOff>
    </xdr:from>
    <xdr:to>
      <xdr:col>10</xdr:col>
      <xdr:colOff>165100</xdr:colOff>
      <xdr:row>84</xdr:row>
      <xdr:rowOff>82369</xdr:rowOff>
    </xdr:to>
    <xdr:sp macro="" textlink="">
      <xdr:nvSpPr>
        <xdr:cNvPr id="312" name="楕円 311"/>
        <xdr:cNvSpPr/>
      </xdr:nvSpPr>
      <xdr:spPr>
        <a:xfrm>
          <a:off x="1968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31569</xdr:rowOff>
    </xdr:from>
    <xdr:to>
      <xdr:col>15</xdr:col>
      <xdr:colOff>50800</xdr:colOff>
      <xdr:row>84</xdr:row>
      <xdr:rowOff>70757</xdr:rowOff>
    </xdr:to>
    <xdr:cxnSp macro="">
      <xdr:nvCxnSpPr>
        <xdr:cNvPr id="313" name="直線コネクタ 312"/>
        <xdr:cNvCxnSpPr/>
      </xdr:nvCxnSpPr>
      <xdr:spPr>
        <a:xfrm>
          <a:off x="2019300" y="14433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13426</xdr:rowOff>
    </xdr:from>
    <xdr:to>
      <xdr:col>6</xdr:col>
      <xdr:colOff>38100</xdr:colOff>
      <xdr:row>83</xdr:row>
      <xdr:rowOff>115026</xdr:rowOff>
    </xdr:to>
    <xdr:sp macro="" textlink="">
      <xdr:nvSpPr>
        <xdr:cNvPr id="314" name="楕円 313"/>
        <xdr:cNvSpPr/>
      </xdr:nvSpPr>
      <xdr:spPr>
        <a:xfrm>
          <a:off x="1079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64226</xdr:rowOff>
    </xdr:from>
    <xdr:to>
      <xdr:col>10</xdr:col>
      <xdr:colOff>114300</xdr:colOff>
      <xdr:row>84</xdr:row>
      <xdr:rowOff>31569</xdr:rowOff>
    </xdr:to>
    <xdr:cxnSp macro="">
      <xdr:nvCxnSpPr>
        <xdr:cNvPr id="315" name="直線コネクタ 314"/>
        <xdr:cNvCxnSpPr/>
      </xdr:nvCxnSpPr>
      <xdr:spPr>
        <a:xfrm>
          <a:off x="1130300" y="14294576"/>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130646</xdr:rowOff>
    </xdr:from>
    <xdr:ext cx="405111" cy="259045"/>
    <xdr:sp macro="" textlink="">
      <xdr:nvSpPr>
        <xdr:cNvPr id="320" name="n_1mainValue【公営住宅】&#10;有形固定資産減価償却率"/>
        <xdr:cNvSpPr txBox="1"/>
      </xdr:nvSpPr>
      <xdr:spPr>
        <a:xfrm>
          <a:off x="35820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112684</xdr:rowOff>
    </xdr:from>
    <xdr:ext cx="405111" cy="259045"/>
    <xdr:sp macro="" textlink="">
      <xdr:nvSpPr>
        <xdr:cNvPr id="321" name="n_2mainValue【公営住宅】&#10;有形固定資産減価償却率"/>
        <xdr:cNvSpPr txBox="1"/>
      </xdr:nvSpPr>
      <xdr:spPr>
        <a:xfrm>
          <a:off x="2705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73496</xdr:rowOff>
    </xdr:from>
    <xdr:ext cx="405111" cy="259045"/>
    <xdr:sp macro="" textlink="">
      <xdr:nvSpPr>
        <xdr:cNvPr id="322" name="n_3mainValue【公営住宅】&#10;有形固定資産減価償却率"/>
        <xdr:cNvSpPr txBox="1"/>
      </xdr:nvSpPr>
      <xdr:spPr>
        <a:xfrm>
          <a:off x="1816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131553</xdr:rowOff>
    </xdr:from>
    <xdr:ext cx="405111" cy="259045"/>
    <xdr:sp macro="" textlink="">
      <xdr:nvSpPr>
        <xdr:cNvPr id="323" name="n_4mainValue【公営住宅】&#10;有形固定資産減価償却率"/>
        <xdr:cNvSpPr txBox="1"/>
      </xdr:nvSpPr>
      <xdr:spPr>
        <a:xfrm>
          <a:off x="927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52" name="【公営住宅】&#10;一人当たり面積平均値テキスト"/>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84531</xdr:rowOff>
    </xdr:from>
    <xdr:to>
      <xdr:col>55</xdr:col>
      <xdr:colOff>50800</xdr:colOff>
      <xdr:row>79</xdr:row>
      <xdr:rowOff>14681</xdr:rowOff>
    </xdr:to>
    <xdr:sp macro="" textlink="">
      <xdr:nvSpPr>
        <xdr:cNvPr id="363" name="楕円 362"/>
        <xdr:cNvSpPr/>
      </xdr:nvSpPr>
      <xdr:spPr>
        <a:xfrm>
          <a:off x="10426700" y="134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37558</xdr:rowOff>
    </xdr:from>
    <xdr:ext cx="534377" cy="259045"/>
    <xdr:sp macro="" textlink="">
      <xdr:nvSpPr>
        <xdr:cNvPr id="364" name="【公営住宅】&#10;一人当たり面積該当値テキスト"/>
        <xdr:cNvSpPr txBox="1"/>
      </xdr:nvSpPr>
      <xdr:spPr>
        <a:xfrm>
          <a:off x="10515600" y="134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102057</xdr:rowOff>
    </xdr:from>
    <xdr:to>
      <xdr:col>50</xdr:col>
      <xdr:colOff>165100</xdr:colOff>
      <xdr:row>79</xdr:row>
      <xdr:rowOff>32207</xdr:rowOff>
    </xdr:to>
    <xdr:sp macro="" textlink="">
      <xdr:nvSpPr>
        <xdr:cNvPr id="365" name="楕円 364"/>
        <xdr:cNvSpPr/>
      </xdr:nvSpPr>
      <xdr:spPr>
        <a:xfrm>
          <a:off x="9588500" y="134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135331</xdr:rowOff>
    </xdr:from>
    <xdr:to>
      <xdr:col>55</xdr:col>
      <xdr:colOff>0</xdr:colOff>
      <xdr:row>78</xdr:row>
      <xdr:rowOff>152857</xdr:rowOff>
    </xdr:to>
    <xdr:cxnSp macro="">
      <xdr:nvCxnSpPr>
        <xdr:cNvPr id="366" name="直線コネクタ 365"/>
        <xdr:cNvCxnSpPr/>
      </xdr:nvCxnSpPr>
      <xdr:spPr>
        <a:xfrm flipV="1">
          <a:off x="9639300" y="13508431"/>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132308</xdr:rowOff>
    </xdr:from>
    <xdr:to>
      <xdr:col>46</xdr:col>
      <xdr:colOff>38100</xdr:colOff>
      <xdr:row>79</xdr:row>
      <xdr:rowOff>62458</xdr:rowOff>
    </xdr:to>
    <xdr:sp macro="" textlink="">
      <xdr:nvSpPr>
        <xdr:cNvPr id="367" name="楕円 366"/>
        <xdr:cNvSpPr/>
      </xdr:nvSpPr>
      <xdr:spPr>
        <a:xfrm>
          <a:off x="8699500" y="1350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152857</xdr:rowOff>
    </xdr:from>
    <xdr:to>
      <xdr:col>50</xdr:col>
      <xdr:colOff>114300</xdr:colOff>
      <xdr:row>79</xdr:row>
      <xdr:rowOff>11658</xdr:rowOff>
    </xdr:to>
    <xdr:cxnSp macro="">
      <xdr:nvCxnSpPr>
        <xdr:cNvPr id="368" name="直線コネクタ 367"/>
        <xdr:cNvCxnSpPr/>
      </xdr:nvCxnSpPr>
      <xdr:spPr>
        <a:xfrm flipV="1">
          <a:off x="8750300" y="13525957"/>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166294</xdr:rowOff>
    </xdr:from>
    <xdr:to>
      <xdr:col>41</xdr:col>
      <xdr:colOff>101600</xdr:colOff>
      <xdr:row>79</xdr:row>
      <xdr:rowOff>96444</xdr:rowOff>
    </xdr:to>
    <xdr:sp macro="" textlink="">
      <xdr:nvSpPr>
        <xdr:cNvPr id="369" name="楕円 368"/>
        <xdr:cNvSpPr/>
      </xdr:nvSpPr>
      <xdr:spPr>
        <a:xfrm>
          <a:off x="7810500" y="135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11658</xdr:rowOff>
    </xdr:from>
    <xdr:to>
      <xdr:col>45</xdr:col>
      <xdr:colOff>177800</xdr:colOff>
      <xdr:row>79</xdr:row>
      <xdr:rowOff>45644</xdr:rowOff>
    </xdr:to>
    <xdr:cxnSp macro="">
      <xdr:nvCxnSpPr>
        <xdr:cNvPr id="370" name="直線コネクタ 369"/>
        <xdr:cNvCxnSpPr/>
      </xdr:nvCxnSpPr>
      <xdr:spPr>
        <a:xfrm flipV="1">
          <a:off x="7861300" y="13556208"/>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163627</xdr:rowOff>
    </xdr:from>
    <xdr:to>
      <xdr:col>36</xdr:col>
      <xdr:colOff>165100</xdr:colOff>
      <xdr:row>85</xdr:row>
      <xdr:rowOff>93777</xdr:rowOff>
    </xdr:to>
    <xdr:sp macro="" textlink="">
      <xdr:nvSpPr>
        <xdr:cNvPr id="371" name="楕円 370"/>
        <xdr:cNvSpPr/>
      </xdr:nvSpPr>
      <xdr:spPr>
        <a:xfrm>
          <a:off x="6921500" y="145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45644</xdr:rowOff>
    </xdr:from>
    <xdr:to>
      <xdr:col>41</xdr:col>
      <xdr:colOff>50800</xdr:colOff>
      <xdr:row>85</xdr:row>
      <xdr:rowOff>42977</xdr:rowOff>
    </xdr:to>
    <xdr:cxnSp macro="">
      <xdr:nvCxnSpPr>
        <xdr:cNvPr id="372" name="直線コネクタ 371"/>
        <xdr:cNvCxnSpPr/>
      </xdr:nvCxnSpPr>
      <xdr:spPr>
        <a:xfrm flipV="1">
          <a:off x="6972300" y="13590194"/>
          <a:ext cx="889000" cy="10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73" name="n_1aveValue【公営住宅】&#10;一人当たり面積"/>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74" name="n_2aveValue【公営住宅】&#10;一人当たり面積"/>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5" name="n_3aveValue【公営住宅】&#10;一人当たり面積"/>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77</xdr:row>
      <xdr:rowOff>48734</xdr:rowOff>
    </xdr:from>
    <xdr:ext cx="534377" cy="259045"/>
    <xdr:sp macro="" textlink="">
      <xdr:nvSpPr>
        <xdr:cNvPr id="377" name="n_1mainValue【公営住宅】&#10;一人当たり面積"/>
        <xdr:cNvSpPr txBox="1"/>
      </xdr:nvSpPr>
      <xdr:spPr>
        <a:xfrm>
          <a:off x="9359411" y="132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77</xdr:row>
      <xdr:rowOff>78985</xdr:rowOff>
    </xdr:from>
    <xdr:ext cx="534377" cy="259045"/>
    <xdr:sp macro="" textlink="">
      <xdr:nvSpPr>
        <xdr:cNvPr id="378" name="n_2mainValue【公営住宅】&#10;一人当たり面積"/>
        <xdr:cNvSpPr txBox="1"/>
      </xdr:nvSpPr>
      <xdr:spPr>
        <a:xfrm>
          <a:off x="8483111" y="132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77</xdr:row>
      <xdr:rowOff>112971</xdr:rowOff>
    </xdr:from>
    <xdr:ext cx="534377" cy="259045"/>
    <xdr:sp macro="" textlink="">
      <xdr:nvSpPr>
        <xdr:cNvPr id="379" name="n_3mainValue【公営住宅】&#10;一人当たり面積"/>
        <xdr:cNvSpPr txBox="1"/>
      </xdr:nvSpPr>
      <xdr:spPr>
        <a:xfrm>
          <a:off x="7594111" y="133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110304</xdr:rowOff>
    </xdr:from>
    <xdr:ext cx="469744" cy="259045"/>
    <xdr:sp macro="" textlink="">
      <xdr:nvSpPr>
        <xdr:cNvPr id="380" name="n_4mainValue【公営住宅】&#10;一人当たり面積"/>
        <xdr:cNvSpPr txBox="1"/>
      </xdr:nvSpPr>
      <xdr:spPr>
        <a:xfrm>
          <a:off x="6737427" y="143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422" name="楕円 421"/>
        <xdr:cNvSpPr/>
      </xdr:nvSpPr>
      <xdr:spPr>
        <a:xfrm>
          <a:off x="4584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97263</xdr:rowOff>
    </xdr:from>
    <xdr:ext cx="405111" cy="259045"/>
    <xdr:sp macro="" textlink="">
      <xdr:nvSpPr>
        <xdr:cNvPr id="423" name="【港湾・漁港】&#10;有形固定資産減価償却率該当値テキスト"/>
        <xdr:cNvSpPr txBox="1"/>
      </xdr:nvSpPr>
      <xdr:spPr>
        <a:xfrm>
          <a:off x="4673600" y="1792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31931</xdr:rowOff>
    </xdr:from>
    <xdr:to>
      <xdr:col>20</xdr:col>
      <xdr:colOff>38100</xdr:colOff>
      <xdr:row>105</xdr:row>
      <xdr:rowOff>133531</xdr:rowOff>
    </xdr:to>
    <xdr:sp macro="" textlink="">
      <xdr:nvSpPr>
        <xdr:cNvPr id="424" name="楕円 423"/>
        <xdr:cNvSpPr/>
      </xdr:nvSpPr>
      <xdr:spPr>
        <a:xfrm>
          <a:off x="3746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105</xdr:row>
      <xdr:rowOff>125186</xdr:rowOff>
    </xdr:to>
    <xdr:cxnSp macro="">
      <xdr:nvCxnSpPr>
        <xdr:cNvPr id="425" name="直線コネクタ 424"/>
        <xdr:cNvCxnSpPr/>
      </xdr:nvCxnSpPr>
      <xdr:spPr>
        <a:xfrm>
          <a:off x="3797300" y="1808498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41729</xdr:rowOff>
    </xdr:from>
    <xdr:to>
      <xdr:col>15</xdr:col>
      <xdr:colOff>101600</xdr:colOff>
      <xdr:row>105</xdr:row>
      <xdr:rowOff>143329</xdr:rowOff>
    </xdr:to>
    <xdr:sp macro="" textlink="">
      <xdr:nvSpPr>
        <xdr:cNvPr id="426" name="楕円 425"/>
        <xdr:cNvSpPr/>
      </xdr:nvSpPr>
      <xdr:spPr>
        <a:xfrm>
          <a:off x="2857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82731</xdr:rowOff>
    </xdr:from>
    <xdr:to>
      <xdr:col>19</xdr:col>
      <xdr:colOff>177800</xdr:colOff>
      <xdr:row>105</xdr:row>
      <xdr:rowOff>92529</xdr:rowOff>
    </xdr:to>
    <xdr:cxnSp macro="">
      <xdr:nvCxnSpPr>
        <xdr:cNvPr id="427" name="直線コネクタ 426"/>
        <xdr:cNvCxnSpPr/>
      </xdr:nvCxnSpPr>
      <xdr:spPr>
        <a:xfrm flipV="1">
          <a:off x="2908300" y="180849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428" name="楕円 427"/>
        <xdr:cNvSpPr/>
      </xdr:nvSpPr>
      <xdr:spPr>
        <a:xfrm>
          <a:off x="196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144780</xdr:rowOff>
    </xdr:from>
    <xdr:to>
      <xdr:col>15</xdr:col>
      <xdr:colOff>50800</xdr:colOff>
      <xdr:row>105</xdr:row>
      <xdr:rowOff>92529</xdr:rowOff>
    </xdr:to>
    <xdr:cxnSp macro="">
      <xdr:nvCxnSpPr>
        <xdr:cNvPr id="429" name="直線コネクタ 428"/>
        <xdr:cNvCxnSpPr/>
      </xdr:nvCxnSpPr>
      <xdr:spPr>
        <a:xfrm>
          <a:off x="2019300" y="17975580"/>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0" name="n_1aveValue【港湾・漁港】&#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1" name="n_2aveValue【港湾・漁港】&#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2" name="n_3aveValue【港湾・漁港】&#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135363</xdr:rowOff>
    </xdr:from>
    <xdr:ext cx="405111" cy="259045"/>
    <xdr:sp macro="" textlink="">
      <xdr:nvSpPr>
        <xdr:cNvPr id="433" name="n_4aveValue【港湾・漁港】&#10;有形固定資産減価償却率"/>
        <xdr:cNvSpPr txBox="1"/>
      </xdr:nvSpPr>
      <xdr:spPr>
        <a:xfrm>
          <a:off x="927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150058</xdr:rowOff>
    </xdr:from>
    <xdr:ext cx="405111" cy="259045"/>
    <xdr:sp macro="" textlink="">
      <xdr:nvSpPr>
        <xdr:cNvPr id="434" name="n_1mainValue【港湾・漁港】&#10;有形固定資産減価償却率"/>
        <xdr:cNvSpPr txBox="1"/>
      </xdr:nvSpPr>
      <xdr:spPr>
        <a:xfrm>
          <a:off x="35820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159856</xdr:rowOff>
    </xdr:from>
    <xdr:ext cx="405111" cy="259045"/>
    <xdr:sp macro="" textlink="">
      <xdr:nvSpPr>
        <xdr:cNvPr id="435" name="n_2mainValue【港湾・漁港】&#10;有形固定資産減価償却率"/>
        <xdr:cNvSpPr txBox="1"/>
      </xdr:nvSpPr>
      <xdr:spPr>
        <a:xfrm>
          <a:off x="2705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40657</xdr:rowOff>
    </xdr:from>
    <xdr:ext cx="405111" cy="259045"/>
    <xdr:sp macro="" textlink="">
      <xdr:nvSpPr>
        <xdr:cNvPr id="436" name="n_3mainValue【港湾・漁港】&#10;有形固定資産減価償却率"/>
        <xdr:cNvSpPr txBox="1"/>
      </xdr:nvSpPr>
      <xdr:spPr>
        <a:xfrm>
          <a:off x="1816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58" name="直線コネクタ 457"/>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59" name="【港湾・漁港】&#10;一人当たり有形固定資産（償却資産）額最小値テキスト"/>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0" name="直線コネクタ 459"/>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1" name="【港湾・漁港】&#10;一人当たり有形固定資産（償却資産）額最大値テキスト"/>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2" name="直線コネクタ 461"/>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3" name="【港湾・漁港】&#10;一人当たり有形固定資産（償却資産）額平均値テキスト"/>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4" name="フローチャート: 判断 463"/>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5" name="フローチャート: 判断 464"/>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6" name="フローチャート: 判断 465"/>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67" name="フローチャート: 判断 466"/>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68" name="フローチャート: 判断 467"/>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140055</xdr:rowOff>
    </xdr:from>
    <xdr:to>
      <xdr:col>55</xdr:col>
      <xdr:colOff>50800</xdr:colOff>
      <xdr:row>108</xdr:row>
      <xdr:rowOff>70205</xdr:rowOff>
    </xdr:to>
    <xdr:sp macro="" textlink="">
      <xdr:nvSpPr>
        <xdr:cNvPr id="474" name="楕円 473"/>
        <xdr:cNvSpPr/>
      </xdr:nvSpPr>
      <xdr:spPr>
        <a:xfrm>
          <a:off x="10426700" y="184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54982</xdr:rowOff>
    </xdr:from>
    <xdr:ext cx="599010" cy="259045"/>
    <xdr:sp macro="" textlink="">
      <xdr:nvSpPr>
        <xdr:cNvPr id="475" name="【港湾・漁港】&#10;一人当たり有形固定資産（償却資産）額該当値テキスト"/>
        <xdr:cNvSpPr txBox="1"/>
      </xdr:nvSpPr>
      <xdr:spPr>
        <a:xfrm>
          <a:off x="10515600" y="1840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140790</xdr:rowOff>
    </xdr:from>
    <xdr:to>
      <xdr:col>50</xdr:col>
      <xdr:colOff>165100</xdr:colOff>
      <xdr:row>108</xdr:row>
      <xdr:rowOff>70940</xdr:rowOff>
    </xdr:to>
    <xdr:sp macro="" textlink="">
      <xdr:nvSpPr>
        <xdr:cNvPr id="476" name="楕円 475"/>
        <xdr:cNvSpPr/>
      </xdr:nvSpPr>
      <xdr:spPr>
        <a:xfrm>
          <a:off x="9588500" y="184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19405</xdr:rowOff>
    </xdr:from>
    <xdr:to>
      <xdr:col>55</xdr:col>
      <xdr:colOff>0</xdr:colOff>
      <xdr:row>108</xdr:row>
      <xdr:rowOff>20140</xdr:rowOff>
    </xdr:to>
    <xdr:cxnSp macro="">
      <xdr:nvCxnSpPr>
        <xdr:cNvPr id="477" name="直線コネクタ 476"/>
        <xdr:cNvCxnSpPr/>
      </xdr:nvCxnSpPr>
      <xdr:spPr>
        <a:xfrm flipV="1">
          <a:off x="9639300" y="18536005"/>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144816</xdr:rowOff>
    </xdr:from>
    <xdr:to>
      <xdr:col>46</xdr:col>
      <xdr:colOff>38100</xdr:colOff>
      <xdr:row>108</xdr:row>
      <xdr:rowOff>74966</xdr:rowOff>
    </xdr:to>
    <xdr:sp macro="" textlink="">
      <xdr:nvSpPr>
        <xdr:cNvPr id="478" name="楕円 477"/>
        <xdr:cNvSpPr/>
      </xdr:nvSpPr>
      <xdr:spPr>
        <a:xfrm>
          <a:off x="8699500" y="184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20140</xdr:rowOff>
    </xdr:from>
    <xdr:to>
      <xdr:col>50</xdr:col>
      <xdr:colOff>114300</xdr:colOff>
      <xdr:row>108</xdr:row>
      <xdr:rowOff>24166</xdr:rowOff>
    </xdr:to>
    <xdr:cxnSp macro="">
      <xdr:nvCxnSpPr>
        <xdr:cNvPr id="479" name="直線コネクタ 478"/>
        <xdr:cNvCxnSpPr/>
      </xdr:nvCxnSpPr>
      <xdr:spPr>
        <a:xfrm flipV="1">
          <a:off x="8750300" y="18536740"/>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21944</xdr:rowOff>
    </xdr:from>
    <xdr:to>
      <xdr:col>41</xdr:col>
      <xdr:colOff>101600</xdr:colOff>
      <xdr:row>108</xdr:row>
      <xdr:rowOff>123544</xdr:rowOff>
    </xdr:to>
    <xdr:sp macro="" textlink="">
      <xdr:nvSpPr>
        <xdr:cNvPr id="480" name="楕円 479"/>
        <xdr:cNvSpPr/>
      </xdr:nvSpPr>
      <xdr:spPr>
        <a:xfrm>
          <a:off x="7810500" y="185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24166</xdr:rowOff>
    </xdr:from>
    <xdr:to>
      <xdr:col>45</xdr:col>
      <xdr:colOff>177800</xdr:colOff>
      <xdr:row>108</xdr:row>
      <xdr:rowOff>72744</xdr:rowOff>
    </xdr:to>
    <xdr:cxnSp macro="">
      <xdr:nvCxnSpPr>
        <xdr:cNvPr id="481" name="直線コネクタ 480"/>
        <xdr:cNvCxnSpPr/>
      </xdr:nvCxnSpPr>
      <xdr:spPr>
        <a:xfrm flipV="1">
          <a:off x="7861300" y="18540766"/>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2" name="n_1aveValue【港湾・漁港】&#10;一人当たり有形固定資産（償却資産）額"/>
        <xdr:cNvSpPr txBox="1"/>
      </xdr:nvSpPr>
      <xdr:spPr>
        <a:xfrm>
          <a:off x="93270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3" name="n_2aveValue【港湾・漁港】&#10;一人当たり有形固定資産（償却資産）額"/>
        <xdr:cNvSpPr txBox="1"/>
      </xdr:nvSpPr>
      <xdr:spPr>
        <a:xfrm>
          <a:off x="8450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4" name="n_3aveValue【港湾・漁港】&#10;一人当たり有形固定資産（償却資産）額"/>
        <xdr:cNvSpPr txBox="1"/>
      </xdr:nvSpPr>
      <xdr:spPr>
        <a:xfrm>
          <a:off x="7561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85" name="n_4aveValue【港湾・漁港】&#10;一人当たり有形固定資産（償却資産）額"/>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62067</xdr:rowOff>
    </xdr:from>
    <xdr:ext cx="599010" cy="259045"/>
    <xdr:sp macro="" textlink="">
      <xdr:nvSpPr>
        <xdr:cNvPr id="486" name="n_1mainValue【港湾・漁港】&#10;一人当たり有形固定資産（償却資産）額"/>
        <xdr:cNvSpPr txBox="1"/>
      </xdr:nvSpPr>
      <xdr:spPr>
        <a:xfrm>
          <a:off x="9327095" y="1857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66093</xdr:rowOff>
    </xdr:from>
    <xdr:ext cx="599010" cy="259045"/>
    <xdr:sp macro="" textlink="">
      <xdr:nvSpPr>
        <xdr:cNvPr id="487" name="n_2mainValue【港湾・漁港】&#10;一人当たり有形固定資産（償却資産）額"/>
        <xdr:cNvSpPr txBox="1"/>
      </xdr:nvSpPr>
      <xdr:spPr>
        <a:xfrm>
          <a:off x="8450795" y="185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114671</xdr:rowOff>
    </xdr:from>
    <xdr:ext cx="534377" cy="259045"/>
    <xdr:sp macro="" textlink="">
      <xdr:nvSpPr>
        <xdr:cNvPr id="488" name="n_3mainValue【港湾・漁港】&#10;一人当たり有形固定資産（償却資産）額"/>
        <xdr:cNvSpPr txBox="1"/>
      </xdr:nvSpPr>
      <xdr:spPr>
        <a:xfrm>
          <a:off x="7594111" y="1863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14" name="直線コネクタ 513"/>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17"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18" name="直線コネクタ 517"/>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519" name="【認定こども園・幼稚園・保育所】&#10;有形固定資産減価償却率平均値テキスト"/>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0" name="フローチャート: 判断 519"/>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1" name="フローチャート: 判断 520"/>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2" name="フローチャート: 判断 521"/>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3" name="フローチャート: 判断 522"/>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24" name="フローチャート: 判断 523"/>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98878</xdr:rowOff>
    </xdr:from>
    <xdr:to>
      <xdr:col>85</xdr:col>
      <xdr:colOff>177800</xdr:colOff>
      <xdr:row>42</xdr:row>
      <xdr:rowOff>29028</xdr:rowOff>
    </xdr:to>
    <xdr:sp macro="" textlink="">
      <xdr:nvSpPr>
        <xdr:cNvPr id="530" name="楕円 529"/>
        <xdr:cNvSpPr/>
      </xdr:nvSpPr>
      <xdr:spPr>
        <a:xfrm>
          <a:off x="16268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13805</xdr:rowOff>
    </xdr:from>
    <xdr:ext cx="405111" cy="259045"/>
    <xdr:sp macro="" textlink="">
      <xdr:nvSpPr>
        <xdr:cNvPr id="531" name="【認定こども園・幼稚園・保育所】&#10;有形固定資産減価償却率該当値テキスト"/>
        <xdr:cNvSpPr txBox="1"/>
      </xdr:nvSpPr>
      <xdr:spPr>
        <a:xfrm>
          <a:off x="16357600" y="70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66222</xdr:rowOff>
    </xdr:from>
    <xdr:to>
      <xdr:col>81</xdr:col>
      <xdr:colOff>101600</xdr:colOff>
      <xdr:row>40</xdr:row>
      <xdr:rowOff>167822</xdr:rowOff>
    </xdr:to>
    <xdr:sp macro="" textlink="">
      <xdr:nvSpPr>
        <xdr:cNvPr id="532" name="楕円 531"/>
        <xdr:cNvSpPr/>
      </xdr:nvSpPr>
      <xdr:spPr>
        <a:xfrm>
          <a:off x="15430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117022</xdr:rowOff>
    </xdr:from>
    <xdr:to>
      <xdr:col>85</xdr:col>
      <xdr:colOff>127000</xdr:colOff>
      <xdr:row>41</xdr:row>
      <xdr:rowOff>149678</xdr:rowOff>
    </xdr:to>
    <xdr:cxnSp macro="">
      <xdr:nvCxnSpPr>
        <xdr:cNvPr id="533" name="直線コネクタ 532"/>
        <xdr:cNvCxnSpPr/>
      </xdr:nvCxnSpPr>
      <xdr:spPr>
        <a:xfrm>
          <a:off x="15481300" y="6975022"/>
          <a:ext cx="838200" cy="20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49893</xdr:rowOff>
    </xdr:from>
    <xdr:to>
      <xdr:col>76</xdr:col>
      <xdr:colOff>165100</xdr:colOff>
      <xdr:row>40</xdr:row>
      <xdr:rowOff>151493</xdr:rowOff>
    </xdr:to>
    <xdr:sp macro="" textlink="">
      <xdr:nvSpPr>
        <xdr:cNvPr id="534" name="楕円 533"/>
        <xdr:cNvSpPr/>
      </xdr:nvSpPr>
      <xdr:spPr>
        <a:xfrm>
          <a:off x="14541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100693</xdr:rowOff>
    </xdr:from>
    <xdr:to>
      <xdr:col>81</xdr:col>
      <xdr:colOff>50800</xdr:colOff>
      <xdr:row>40</xdr:row>
      <xdr:rowOff>117022</xdr:rowOff>
    </xdr:to>
    <xdr:cxnSp macro="">
      <xdr:nvCxnSpPr>
        <xdr:cNvPr id="535" name="直線コネクタ 534"/>
        <xdr:cNvCxnSpPr/>
      </xdr:nvCxnSpPr>
      <xdr:spPr>
        <a:xfrm>
          <a:off x="14592300" y="69586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36" name="楕円 535"/>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100693</xdr:rowOff>
    </xdr:from>
    <xdr:to>
      <xdr:col>76</xdr:col>
      <xdr:colOff>114300</xdr:colOff>
      <xdr:row>42</xdr:row>
      <xdr:rowOff>92528</xdr:rowOff>
    </xdr:to>
    <xdr:cxnSp macro="">
      <xdr:nvCxnSpPr>
        <xdr:cNvPr id="537" name="直線コネクタ 536"/>
        <xdr:cNvCxnSpPr/>
      </xdr:nvCxnSpPr>
      <xdr:spPr>
        <a:xfrm flipV="1">
          <a:off x="13703300" y="6958693"/>
          <a:ext cx="889000" cy="3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43362</xdr:rowOff>
    </xdr:from>
    <xdr:to>
      <xdr:col>67</xdr:col>
      <xdr:colOff>101600</xdr:colOff>
      <xdr:row>41</xdr:row>
      <xdr:rowOff>144962</xdr:rowOff>
    </xdr:to>
    <xdr:sp macro="" textlink="">
      <xdr:nvSpPr>
        <xdr:cNvPr id="538" name="楕円 537"/>
        <xdr:cNvSpPr/>
      </xdr:nvSpPr>
      <xdr:spPr>
        <a:xfrm>
          <a:off x="1276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94162</xdr:rowOff>
    </xdr:from>
    <xdr:to>
      <xdr:col>71</xdr:col>
      <xdr:colOff>177800</xdr:colOff>
      <xdr:row>42</xdr:row>
      <xdr:rowOff>92528</xdr:rowOff>
    </xdr:to>
    <xdr:cxnSp macro="">
      <xdr:nvCxnSpPr>
        <xdr:cNvPr id="539" name="直線コネクタ 538"/>
        <xdr:cNvCxnSpPr/>
      </xdr:nvCxnSpPr>
      <xdr:spPr>
        <a:xfrm>
          <a:off x="12814300" y="7123612"/>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540" name="n_1ave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541"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42"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43"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158949</xdr:rowOff>
    </xdr:from>
    <xdr:ext cx="405111" cy="259045"/>
    <xdr:sp macro="" textlink="">
      <xdr:nvSpPr>
        <xdr:cNvPr id="544" name="n_1mainValue【認定こども園・幼稚園・保育所】&#10;有形固定資産減価償却率"/>
        <xdr:cNvSpPr txBox="1"/>
      </xdr:nvSpPr>
      <xdr:spPr>
        <a:xfrm>
          <a:off x="152660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142620</xdr:rowOff>
    </xdr:from>
    <xdr:ext cx="405111" cy="259045"/>
    <xdr:sp macro="" textlink="">
      <xdr:nvSpPr>
        <xdr:cNvPr id="545" name="n_2mainValue【認定こども園・幼稚園・保育所】&#10;有形固定資産減価償却率"/>
        <xdr:cNvSpPr txBox="1"/>
      </xdr:nvSpPr>
      <xdr:spPr>
        <a:xfrm>
          <a:off x="14389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46" name="n_3mainValue【認定こども園・幼稚園・保育所】&#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136089</xdr:rowOff>
    </xdr:from>
    <xdr:ext cx="405111" cy="259045"/>
    <xdr:sp macro="" textlink="">
      <xdr:nvSpPr>
        <xdr:cNvPr id="547" name="n_4mainValue【認定こども園・幼稚園・保育所】&#10;有形固定資産減価償却率"/>
        <xdr:cNvSpPr txBox="1"/>
      </xdr:nvSpPr>
      <xdr:spPr>
        <a:xfrm>
          <a:off x="12611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69" name="直線コネクタ 568"/>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0"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1" name="直線コネクタ 570"/>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2"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3" name="直線コネクタ 572"/>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74"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75" name="フローチャート: 判断 574"/>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76" name="フローチャート: 判断 575"/>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77" name="フローチャート: 判断 576"/>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78" name="フローチャート: 判断 577"/>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79" name="フローチャート: 判断 578"/>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128727</xdr:rowOff>
    </xdr:from>
    <xdr:to>
      <xdr:col>116</xdr:col>
      <xdr:colOff>114300</xdr:colOff>
      <xdr:row>39</xdr:row>
      <xdr:rowOff>58877</xdr:rowOff>
    </xdr:to>
    <xdr:sp macro="" textlink="">
      <xdr:nvSpPr>
        <xdr:cNvPr id="585" name="楕円 584"/>
        <xdr:cNvSpPr/>
      </xdr:nvSpPr>
      <xdr:spPr>
        <a:xfrm>
          <a:off x="22110700" y="66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151604</xdr:rowOff>
    </xdr:from>
    <xdr:ext cx="469744" cy="259045"/>
    <xdr:sp macro="" textlink="">
      <xdr:nvSpPr>
        <xdr:cNvPr id="586" name="【認定こども園・幼稚園・保育所】&#10;一人当たり面積該当値テキスト"/>
        <xdr:cNvSpPr txBox="1"/>
      </xdr:nvSpPr>
      <xdr:spPr>
        <a:xfrm>
          <a:off x="22199600" y="649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60604</xdr:rowOff>
    </xdr:from>
    <xdr:to>
      <xdr:col>112</xdr:col>
      <xdr:colOff>38100</xdr:colOff>
      <xdr:row>39</xdr:row>
      <xdr:rowOff>162204</xdr:rowOff>
    </xdr:to>
    <xdr:sp macro="" textlink="">
      <xdr:nvSpPr>
        <xdr:cNvPr id="587" name="楕円 586"/>
        <xdr:cNvSpPr/>
      </xdr:nvSpPr>
      <xdr:spPr>
        <a:xfrm>
          <a:off x="21272500" y="67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8077</xdr:rowOff>
    </xdr:from>
    <xdr:to>
      <xdr:col>116</xdr:col>
      <xdr:colOff>63500</xdr:colOff>
      <xdr:row>39</xdr:row>
      <xdr:rowOff>111404</xdr:rowOff>
    </xdr:to>
    <xdr:cxnSp macro="">
      <xdr:nvCxnSpPr>
        <xdr:cNvPr id="588" name="直線コネクタ 587"/>
        <xdr:cNvCxnSpPr/>
      </xdr:nvCxnSpPr>
      <xdr:spPr>
        <a:xfrm flipV="1">
          <a:off x="21323300" y="6694627"/>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589" name="楕円 588"/>
        <xdr:cNvSpPr/>
      </xdr:nvSpPr>
      <xdr:spPr>
        <a:xfrm>
          <a:off x="2038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111404</xdr:rowOff>
    </xdr:from>
    <xdr:to>
      <xdr:col>111</xdr:col>
      <xdr:colOff>177800</xdr:colOff>
      <xdr:row>39</xdr:row>
      <xdr:rowOff>119634</xdr:rowOff>
    </xdr:to>
    <xdr:cxnSp macro="">
      <xdr:nvCxnSpPr>
        <xdr:cNvPr id="590" name="直線コネクタ 589"/>
        <xdr:cNvCxnSpPr/>
      </xdr:nvCxnSpPr>
      <xdr:spPr>
        <a:xfrm flipV="1">
          <a:off x="20434300" y="679795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78892</xdr:rowOff>
    </xdr:from>
    <xdr:to>
      <xdr:col>102</xdr:col>
      <xdr:colOff>165100</xdr:colOff>
      <xdr:row>40</xdr:row>
      <xdr:rowOff>9042</xdr:rowOff>
    </xdr:to>
    <xdr:sp macro="" textlink="">
      <xdr:nvSpPr>
        <xdr:cNvPr id="591" name="楕円 590"/>
        <xdr:cNvSpPr/>
      </xdr:nvSpPr>
      <xdr:spPr>
        <a:xfrm>
          <a:off x="19494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129692</xdr:rowOff>
    </xdr:to>
    <xdr:cxnSp macro="">
      <xdr:nvCxnSpPr>
        <xdr:cNvPr id="592" name="直線コネクタ 591"/>
        <xdr:cNvCxnSpPr/>
      </xdr:nvCxnSpPr>
      <xdr:spPr>
        <a:xfrm flipV="1">
          <a:off x="19545300" y="680618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166218</xdr:rowOff>
    </xdr:from>
    <xdr:to>
      <xdr:col>98</xdr:col>
      <xdr:colOff>38100</xdr:colOff>
      <xdr:row>39</xdr:row>
      <xdr:rowOff>96368</xdr:rowOff>
    </xdr:to>
    <xdr:sp macro="" textlink="">
      <xdr:nvSpPr>
        <xdr:cNvPr id="593" name="楕円 592"/>
        <xdr:cNvSpPr/>
      </xdr:nvSpPr>
      <xdr:spPr>
        <a:xfrm>
          <a:off x="18605500" y="66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45568</xdr:rowOff>
    </xdr:from>
    <xdr:to>
      <xdr:col>102</xdr:col>
      <xdr:colOff>114300</xdr:colOff>
      <xdr:row>39</xdr:row>
      <xdr:rowOff>129692</xdr:rowOff>
    </xdr:to>
    <xdr:cxnSp macro="">
      <xdr:nvCxnSpPr>
        <xdr:cNvPr id="594" name="直線コネクタ 593"/>
        <xdr:cNvCxnSpPr/>
      </xdr:nvCxnSpPr>
      <xdr:spPr>
        <a:xfrm>
          <a:off x="18656300" y="6732118"/>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595" name="n_1aveValue【認定こども園・幼稚園・保育所】&#10;一人当たり面積"/>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96"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97" name="n_3ave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598" name="n_4aveValue【認定こども園・幼稚園・保育所】&#10;一人当たり面積"/>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7281</xdr:rowOff>
    </xdr:from>
    <xdr:ext cx="469744" cy="259045"/>
    <xdr:sp macro="" textlink="">
      <xdr:nvSpPr>
        <xdr:cNvPr id="599" name="n_1mainValue【認定こども園・幼稚園・保育所】&#10;一人当たり面積"/>
        <xdr:cNvSpPr txBox="1"/>
      </xdr:nvSpPr>
      <xdr:spPr>
        <a:xfrm>
          <a:off x="210757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600" name="n_2mainValue【認定こども園・幼稚園・保育所】&#10;一人当たり面積"/>
        <xdr:cNvSpPr txBox="1"/>
      </xdr:nvSpPr>
      <xdr:spPr>
        <a:xfrm>
          <a:off x="20199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25569</xdr:rowOff>
    </xdr:from>
    <xdr:ext cx="469744" cy="259045"/>
    <xdr:sp macro="" textlink="">
      <xdr:nvSpPr>
        <xdr:cNvPr id="601" name="n_3mainValue【認定こども園・幼稚園・保育所】&#10;一人当たり面積"/>
        <xdr:cNvSpPr txBox="1"/>
      </xdr:nvSpPr>
      <xdr:spPr>
        <a:xfrm>
          <a:off x="19310427" y="65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112895</xdr:rowOff>
    </xdr:from>
    <xdr:ext cx="469744" cy="259045"/>
    <xdr:sp macro="" textlink="">
      <xdr:nvSpPr>
        <xdr:cNvPr id="602" name="n_4mainValue【認定こども園・幼稚園・保育所】&#10;一人当たり面積"/>
        <xdr:cNvSpPr txBox="1"/>
      </xdr:nvSpPr>
      <xdr:spPr>
        <a:xfrm>
          <a:off x="18421427" y="645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27" name="直線コネクタ 626"/>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28"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29" name="直線コネクタ 628"/>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0"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1" name="直線コネクタ 630"/>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632"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3" name="フローチャート: 判断 632"/>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4" name="フローチャート: 判断 633"/>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35" name="フローチャート: 判断 634"/>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36" name="フローチャート: 判断 635"/>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37" name="フローチャート: 判断 636"/>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643" name="楕円 642"/>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141622</xdr:rowOff>
    </xdr:from>
    <xdr:ext cx="405111" cy="259045"/>
    <xdr:sp macro="" textlink="">
      <xdr:nvSpPr>
        <xdr:cNvPr id="644" name="【学校施設】&#10;有形固定資産減価償却率該当値テキスト"/>
        <xdr:cNvSpPr txBox="1"/>
      </xdr:nvSpPr>
      <xdr:spPr>
        <a:xfrm>
          <a:off x="16357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45" name="楕円 644"/>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169545</xdr:rowOff>
    </xdr:to>
    <xdr:cxnSp macro="">
      <xdr:nvCxnSpPr>
        <xdr:cNvPr id="646" name="直線コネクタ 645"/>
        <xdr:cNvCxnSpPr/>
      </xdr:nvCxnSpPr>
      <xdr:spPr>
        <a:xfrm>
          <a:off x="15481300" y="1003554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647" name="楕円 646"/>
        <xdr:cNvSpPr/>
      </xdr:nvSpPr>
      <xdr:spPr>
        <a:xfrm>
          <a:off x="1454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91440</xdr:rowOff>
    </xdr:to>
    <xdr:cxnSp macro="">
      <xdr:nvCxnSpPr>
        <xdr:cNvPr id="648" name="直線コネクタ 647"/>
        <xdr:cNvCxnSpPr/>
      </xdr:nvCxnSpPr>
      <xdr:spPr>
        <a:xfrm>
          <a:off x="14592300" y="10001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xdr:rowOff>
    </xdr:from>
    <xdr:to>
      <xdr:col>72</xdr:col>
      <xdr:colOff>38100</xdr:colOff>
      <xdr:row>58</xdr:row>
      <xdr:rowOff>104140</xdr:rowOff>
    </xdr:to>
    <xdr:sp macro="" textlink="">
      <xdr:nvSpPr>
        <xdr:cNvPr id="649" name="楕円 648"/>
        <xdr:cNvSpPr/>
      </xdr:nvSpPr>
      <xdr:spPr>
        <a:xfrm>
          <a:off x="13652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53340</xdr:rowOff>
    </xdr:from>
    <xdr:to>
      <xdr:col>76</xdr:col>
      <xdr:colOff>114300</xdr:colOff>
      <xdr:row>58</xdr:row>
      <xdr:rowOff>57150</xdr:rowOff>
    </xdr:to>
    <xdr:cxnSp macro="">
      <xdr:nvCxnSpPr>
        <xdr:cNvPr id="650" name="直線コネクタ 649"/>
        <xdr:cNvCxnSpPr/>
      </xdr:nvCxnSpPr>
      <xdr:spPr>
        <a:xfrm>
          <a:off x="13703300" y="9997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xdr:rowOff>
    </xdr:from>
    <xdr:to>
      <xdr:col>67</xdr:col>
      <xdr:colOff>101600</xdr:colOff>
      <xdr:row>58</xdr:row>
      <xdr:rowOff>102235</xdr:rowOff>
    </xdr:to>
    <xdr:sp macro="" textlink="">
      <xdr:nvSpPr>
        <xdr:cNvPr id="651" name="楕円 650"/>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51435</xdr:rowOff>
    </xdr:from>
    <xdr:to>
      <xdr:col>71</xdr:col>
      <xdr:colOff>177800</xdr:colOff>
      <xdr:row>58</xdr:row>
      <xdr:rowOff>53340</xdr:rowOff>
    </xdr:to>
    <xdr:cxnSp macro="">
      <xdr:nvCxnSpPr>
        <xdr:cNvPr id="652" name="直線コネクタ 651"/>
        <xdr:cNvCxnSpPr/>
      </xdr:nvCxnSpPr>
      <xdr:spPr>
        <a:xfrm>
          <a:off x="12814300" y="99955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3"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654" name="n_2aveValue【学校施設】&#10;有形固定資産減価償却率"/>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55"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656" name="n_4aveValue【学校施設】&#10;有形固定資産減価償却率"/>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657" name="n_1mainValue【学校施設】&#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8" name="n_2mainValue【学校施設】&#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120667</xdr:rowOff>
    </xdr:from>
    <xdr:ext cx="405111" cy="259045"/>
    <xdr:sp macro="" textlink="">
      <xdr:nvSpPr>
        <xdr:cNvPr id="659" name="n_3mainValue【学校施設】&#10;有形固定資産減価償却率"/>
        <xdr:cNvSpPr txBox="1"/>
      </xdr:nvSpPr>
      <xdr:spPr>
        <a:xfrm>
          <a:off x="13500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macro="" textlink="">
      <xdr:nvSpPr>
        <xdr:cNvPr id="660" name="n_4mainValue【学校施設】&#10;有形固定資産減価償却率"/>
        <xdr:cNvSpPr txBox="1"/>
      </xdr:nvSpPr>
      <xdr:spPr>
        <a:xfrm>
          <a:off x="12611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6" name="テキスト ボックス 67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78" name="テキスト ボックス 67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0" name="テキスト ボックス 67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84" name="直線コネクタ 683"/>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85"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86" name="直線コネクタ 685"/>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87"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88" name="直線コネクタ 687"/>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689" name="【学校施設】&#10;一人当たり面積平均値テキスト"/>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0" name="フローチャート: 判断 689"/>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1" name="フローチャート: 判断 690"/>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2" name="フローチャート: 判断 691"/>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93" name="フローチャート: 判断 692"/>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94" name="フローチャート: 判断 693"/>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46431</xdr:rowOff>
    </xdr:from>
    <xdr:to>
      <xdr:col>116</xdr:col>
      <xdr:colOff>114300</xdr:colOff>
      <xdr:row>56</xdr:row>
      <xdr:rowOff>148031</xdr:rowOff>
    </xdr:to>
    <xdr:sp macro="" textlink="">
      <xdr:nvSpPr>
        <xdr:cNvPr id="700" name="楕円 699"/>
        <xdr:cNvSpPr/>
      </xdr:nvSpPr>
      <xdr:spPr>
        <a:xfrm>
          <a:off x="22110700" y="96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170908</xdr:rowOff>
    </xdr:from>
    <xdr:ext cx="534377" cy="259045"/>
    <xdr:sp macro="" textlink="">
      <xdr:nvSpPr>
        <xdr:cNvPr id="701" name="【学校施設】&#10;一人当たり面積該当値テキスト"/>
        <xdr:cNvSpPr txBox="1"/>
      </xdr:nvSpPr>
      <xdr:spPr>
        <a:xfrm>
          <a:off x="22199600" y="96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63957</xdr:rowOff>
    </xdr:from>
    <xdr:to>
      <xdr:col>112</xdr:col>
      <xdr:colOff>38100</xdr:colOff>
      <xdr:row>56</xdr:row>
      <xdr:rowOff>165557</xdr:rowOff>
    </xdr:to>
    <xdr:sp macro="" textlink="">
      <xdr:nvSpPr>
        <xdr:cNvPr id="702" name="楕円 701"/>
        <xdr:cNvSpPr/>
      </xdr:nvSpPr>
      <xdr:spPr>
        <a:xfrm>
          <a:off x="21272500" y="96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97231</xdr:rowOff>
    </xdr:from>
    <xdr:to>
      <xdr:col>116</xdr:col>
      <xdr:colOff>63500</xdr:colOff>
      <xdr:row>56</xdr:row>
      <xdr:rowOff>114757</xdr:rowOff>
    </xdr:to>
    <xdr:cxnSp macro="">
      <xdr:nvCxnSpPr>
        <xdr:cNvPr id="703" name="直線コネクタ 702"/>
        <xdr:cNvCxnSpPr/>
      </xdr:nvCxnSpPr>
      <xdr:spPr>
        <a:xfrm flipV="1">
          <a:off x="21323300" y="9698431"/>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94209</xdr:rowOff>
    </xdr:from>
    <xdr:to>
      <xdr:col>107</xdr:col>
      <xdr:colOff>101600</xdr:colOff>
      <xdr:row>57</xdr:row>
      <xdr:rowOff>24359</xdr:rowOff>
    </xdr:to>
    <xdr:sp macro="" textlink="">
      <xdr:nvSpPr>
        <xdr:cNvPr id="704" name="楕円 703"/>
        <xdr:cNvSpPr/>
      </xdr:nvSpPr>
      <xdr:spPr>
        <a:xfrm>
          <a:off x="20383500" y="96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114757</xdr:rowOff>
    </xdr:from>
    <xdr:to>
      <xdr:col>111</xdr:col>
      <xdr:colOff>177800</xdr:colOff>
      <xdr:row>56</xdr:row>
      <xdr:rowOff>145009</xdr:rowOff>
    </xdr:to>
    <xdr:cxnSp macro="">
      <xdr:nvCxnSpPr>
        <xdr:cNvPr id="705" name="直線コネクタ 704"/>
        <xdr:cNvCxnSpPr/>
      </xdr:nvCxnSpPr>
      <xdr:spPr>
        <a:xfrm flipV="1">
          <a:off x="20434300" y="9715957"/>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128194</xdr:rowOff>
    </xdr:from>
    <xdr:to>
      <xdr:col>102</xdr:col>
      <xdr:colOff>165100</xdr:colOff>
      <xdr:row>57</xdr:row>
      <xdr:rowOff>58344</xdr:rowOff>
    </xdr:to>
    <xdr:sp macro="" textlink="">
      <xdr:nvSpPr>
        <xdr:cNvPr id="706" name="楕円 705"/>
        <xdr:cNvSpPr/>
      </xdr:nvSpPr>
      <xdr:spPr>
        <a:xfrm>
          <a:off x="19494500" y="97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145009</xdr:rowOff>
    </xdr:from>
    <xdr:to>
      <xdr:col>107</xdr:col>
      <xdr:colOff>50800</xdr:colOff>
      <xdr:row>57</xdr:row>
      <xdr:rowOff>7544</xdr:rowOff>
    </xdr:to>
    <xdr:cxnSp macro="">
      <xdr:nvCxnSpPr>
        <xdr:cNvPr id="707" name="直線コネクタ 706"/>
        <xdr:cNvCxnSpPr/>
      </xdr:nvCxnSpPr>
      <xdr:spPr>
        <a:xfrm flipV="1">
          <a:off x="19545300" y="9746209"/>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128041</xdr:rowOff>
    </xdr:from>
    <xdr:to>
      <xdr:col>98</xdr:col>
      <xdr:colOff>38100</xdr:colOff>
      <xdr:row>63</xdr:row>
      <xdr:rowOff>58191</xdr:rowOff>
    </xdr:to>
    <xdr:sp macro="" textlink="">
      <xdr:nvSpPr>
        <xdr:cNvPr id="708" name="楕円 707"/>
        <xdr:cNvSpPr/>
      </xdr:nvSpPr>
      <xdr:spPr>
        <a:xfrm>
          <a:off x="18605500" y="107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7544</xdr:rowOff>
    </xdr:from>
    <xdr:to>
      <xdr:col>102</xdr:col>
      <xdr:colOff>114300</xdr:colOff>
      <xdr:row>63</xdr:row>
      <xdr:rowOff>7391</xdr:rowOff>
    </xdr:to>
    <xdr:cxnSp macro="">
      <xdr:nvCxnSpPr>
        <xdr:cNvPr id="709" name="直線コネクタ 708"/>
        <xdr:cNvCxnSpPr/>
      </xdr:nvCxnSpPr>
      <xdr:spPr>
        <a:xfrm flipV="1">
          <a:off x="18656300" y="9780194"/>
          <a:ext cx="889000" cy="10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710" name="n_1aveValue【学校施設】&#10;一人当たり面積"/>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711" name="n_2aveValue【学校施設】&#10;一人当たり面積"/>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712" name="n_3aveValue【学校施設】&#10;一人当たり面積"/>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713" name="n_4aveValue【学校施設】&#10;一人当たり面積"/>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55</xdr:row>
      <xdr:rowOff>10634</xdr:rowOff>
    </xdr:from>
    <xdr:ext cx="534377" cy="259045"/>
    <xdr:sp macro="" textlink="">
      <xdr:nvSpPr>
        <xdr:cNvPr id="714" name="n_1mainValue【学校施設】&#10;一人当たり面積"/>
        <xdr:cNvSpPr txBox="1"/>
      </xdr:nvSpPr>
      <xdr:spPr>
        <a:xfrm>
          <a:off x="21043411" y="94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55</xdr:row>
      <xdr:rowOff>40886</xdr:rowOff>
    </xdr:from>
    <xdr:ext cx="534377" cy="259045"/>
    <xdr:sp macro="" textlink="">
      <xdr:nvSpPr>
        <xdr:cNvPr id="715" name="n_2mainValue【学校施設】&#10;一人当たり面積"/>
        <xdr:cNvSpPr txBox="1"/>
      </xdr:nvSpPr>
      <xdr:spPr>
        <a:xfrm>
          <a:off x="20167111" y="94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55</xdr:row>
      <xdr:rowOff>74871</xdr:rowOff>
    </xdr:from>
    <xdr:ext cx="534377" cy="259045"/>
    <xdr:sp macro="" textlink="">
      <xdr:nvSpPr>
        <xdr:cNvPr id="716" name="n_3mainValue【学校施設】&#10;一人当たり面積"/>
        <xdr:cNvSpPr txBox="1"/>
      </xdr:nvSpPr>
      <xdr:spPr>
        <a:xfrm>
          <a:off x="19278111" y="95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74718</xdr:rowOff>
    </xdr:from>
    <xdr:ext cx="469744" cy="259045"/>
    <xdr:sp macro="" textlink="">
      <xdr:nvSpPr>
        <xdr:cNvPr id="717" name="n_4mainValue【学校施設】&#10;一人当たり面積"/>
        <xdr:cNvSpPr txBox="1"/>
      </xdr:nvSpPr>
      <xdr:spPr>
        <a:xfrm>
          <a:off x="18421427" y="1053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743" name="直線コネクタ 742"/>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746" name="【児童館】&#10;有形固定資産減価償却率最大値テキスト"/>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747" name="直線コネクタ 746"/>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748" name="【児童館】&#10;有形固定資産減価償却率平均値テキスト"/>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749" name="フローチャート: 判断 748"/>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750" name="フローチャート: 判断 749"/>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751" name="フローチャート: 判断 750"/>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752" name="フローチャート: 判断 751"/>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753" name="フローチャート: 判断 752"/>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85271</xdr:rowOff>
    </xdr:from>
    <xdr:to>
      <xdr:col>85</xdr:col>
      <xdr:colOff>177800</xdr:colOff>
      <xdr:row>87</xdr:row>
      <xdr:rowOff>15421</xdr:rowOff>
    </xdr:to>
    <xdr:sp macro="" textlink="">
      <xdr:nvSpPr>
        <xdr:cNvPr id="759" name="楕円 758"/>
        <xdr:cNvSpPr/>
      </xdr:nvSpPr>
      <xdr:spPr>
        <a:xfrm>
          <a:off x="16268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198</xdr:rowOff>
    </xdr:from>
    <xdr:ext cx="405111" cy="259045"/>
    <xdr:sp macro="" textlink="">
      <xdr:nvSpPr>
        <xdr:cNvPr id="760" name="【児童館】&#10;有形固定資産減価償却率該当値テキスト"/>
        <xdr:cNvSpPr txBox="1"/>
      </xdr:nvSpPr>
      <xdr:spPr>
        <a:xfrm>
          <a:off x="16357600" y="1474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1" name="楕円 760"/>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136071</xdr:rowOff>
    </xdr:from>
    <xdr:to>
      <xdr:col>85</xdr:col>
      <xdr:colOff>127000</xdr:colOff>
      <xdr:row>86</xdr:row>
      <xdr:rowOff>168729</xdr:rowOff>
    </xdr:to>
    <xdr:cxnSp macro="">
      <xdr:nvCxnSpPr>
        <xdr:cNvPr id="762" name="直線コネクタ 761"/>
        <xdr:cNvCxnSpPr/>
      </xdr:nvCxnSpPr>
      <xdr:spPr>
        <a:xfrm flipV="1">
          <a:off x="15481300" y="14880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67311</xdr:rowOff>
    </xdr:from>
    <xdr:to>
      <xdr:col>76</xdr:col>
      <xdr:colOff>165100</xdr:colOff>
      <xdr:row>86</xdr:row>
      <xdr:rowOff>168911</xdr:rowOff>
    </xdr:to>
    <xdr:sp macro="" textlink="">
      <xdr:nvSpPr>
        <xdr:cNvPr id="763" name="楕円 762"/>
        <xdr:cNvSpPr/>
      </xdr:nvSpPr>
      <xdr:spPr>
        <a:xfrm>
          <a:off x="14541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118111</xdr:rowOff>
    </xdr:from>
    <xdr:to>
      <xdr:col>81</xdr:col>
      <xdr:colOff>50800</xdr:colOff>
      <xdr:row>86</xdr:row>
      <xdr:rowOff>168729</xdr:rowOff>
    </xdr:to>
    <xdr:cxnSp macro="">
      <xdr:nvCxnSpPr>
        <xdr:cNvPr id="764" name="直線コネクタ 763"/>
        <xdr:cNvCxnSpPr/>
      </xdr:nvCxnSpPr>
      <xdr:spPr>
        <a:xfrm>
          <a:off x="14592300" y="1486281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142421</xdr:rowOff>
    </xdr:from>
    <xdr:to>
      <xdr:col>72</xdr:col>
      <xdr:colOff>38100</xdr:colOff>
      <xdr:row>80</xdr:row>
      <xdr:rowOff>72571</xdr:rowOff>
    </xdr:to>
    <xdr:sp macro="" textlink="">
      <xdr:nvSpPr>
        <xdr:cNvPr id="765" name="楕円 764"/>
        <xdr:cNvSpPr/>
      </xdr:nvSpPr>
      <xdr:spPr>
        <a:xfrm>
          <a:off x="1365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21771</xdr:rowOff>
    </xdr:from>
    <xdr:to>
      <xdr:col>76</xdr:col>
      <xdr:colOff>114300</xdr:colOff>
      <xdr:row>86</xdr:row>
      <xdr:rowOff>118111</xdr:rowOff>
    </xdr:to>
    <xdr:cxnSp macro="">
      <xdr:nvCxnSpPr>
        <xdr:cNvPr id="766" name="直線コネクタ 765"/>
        <xdr:cNvCxnSpPr/>
      </xdr:nvCxnSpPr>
      <xdr:spPr>
        <a:xfrm>
          <a:off x="13703300" y="13737771"/>
          <a:ext cx="889000" cy="11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108131</xdr:rowOff>
    </xdr:from>
    <xdr:to>
      <xdr:col>67</xdr:col>
      <xdr:colOff>101600</xdr:colOff>
      <xdr:row>86</xdr:row>
      <xdr:rowOff>38281</xdr:rowOff>
    </xdr:to>
    <xdr:sp macro="" textlink="">
      <xdr:nvSpPr>
        <xdr:cNvPr id="767" name="楕円 766"/>
        <xdr:cNvSpPr/>
      </xdr:nvSpPr>
      <xdr:spPr>
        <a:xfrm>
          <a:off x="12763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21771</xdr:rowOff>
    </xdr:from>
    <xdr:to>
      <xdr:col>71</xdr:col>
      <xdr:colOff>177800</xdr:colOff>
      <xdr:row>85</xdr:row>
      <xdr:rowOff>158931</xdr:rowOff>
    </xdr:to>
    <xdr:cxnSp macro="">
      <xdr:nvCxnSpPr>
        <xdr:cNvPr id="768" name="直線コネクタ 767"/>
        <xdr:cNvCxnSpPr/>
      </xdr:nvCxnSpPr>
      <xdr:spPr>
        <a:xfrm flipV="1">
          <a:off x="12814300" y="13737771"/>
          <a:ext cx="889000" cy="99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769" name="n_1aveValue【児童館】&#10;有形固定資産減価償却率"/>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770" name="n_2aveValue【児童館】&#10;有形固定資産減価償却率"/>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771" name="n_3aveValue【児童館】&#10;有形固定資産減価償却率"/>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772" name="n_4aveValue【児童館】&#10;有形固定資産減価償却率"/>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3"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160038</xdr:rowOff>
    </xdr:from>
    <xdr:ext cx="405111" cy="259045"/>
    <xdr:sp macro="" textlink="">
      <xdr:nvSpPr>
        <xdr:cNvPr id="774" name="n_2mainValue【児童館】&#10;有形固定資産減価償却率"/>
        <xdr:cNvSpPr txBox="1"/>
      </xdr:nvSpPr>
      <xdr:spPr>
        <a:xfrm>
          <a:off x="14389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89098</xdr:rowOff>
    </xdr:from>
    <xdr:ext cx="405111" cy="259045"/>
    <xdr:sp macro="" textlink="">
      <xdr:nvSpPr>
        <xdr:cNvPr id="775" name="n_3mainValue【児童館】&#10;有形固定資産減価償却率"/>
        <xdr:cNvSpPr txBox="1"/>
      </xdr:nvSpPr>
      <xdr:spPr>
        <a:xfrm>
          <a:off x="13500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29408</xdr:rowOff>
    </xdr:from>
    <xdr:ext cx="405111" cy="259045"/>
    <xdr:sp macro="" textlink="">
      <xdr:nvSpPr>
        <xdr:cNvPr id="776" name="n_4mainValue【児童館】&#10;有形固定資産減価償却率"/>
        <xdr:cNvSpPr txBox="1"/>
      </xdr:nvSpPr>
      <xdr:spPr>
        <a:xfrm>
          <a:off x="126117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798" name="直線コネクタ 797"/>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9"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0" name="直線コネクタ 79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801" name="【児童館】&#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802" name="直線コネクタ 801"/>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803"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04" name="フローチャート: 判断 803"/>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05" name="フローチャート: 判断 804"/>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06" name="フローチャート: 判断 805"/>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807" name="フローチャート: 判断 806"/>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08" name="フローチャート: 判断 807"/>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楕円 813"/>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815" name="【児童館】&#10;一人当たり面積該当値テキスト"/>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816" name="楕円 815"/>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65532</xdr:rowOff>
    </xdr:to>
    <xdr:cxnSp macro="">
      <xdr:nvCxnSpPr>
        <xdr:cNvPr id="817" name="直線コネクタ 816"/>
        <xdr:cNvCxnSpPr/>
      </xdr:nvCxnSpPr>
      <xdr:spPr>
        <a:xfrm flipV="1">
          <a:off x="21323300" y="144627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818" name="楕円 817"/>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74676</xdr:rowOff>
    </xdr:to>
    <xdr:cxnSp macro="">
      <xdr:nvCxnSpPr>
        <xdr:cNvPr id="819" name="直線コネクタ 818"/>
        <xdr:cNvCxnSpPr/>
      </xdr:nvCxnSpPr>
      <xdr:spPr>
        <a:xfrm flipV="1">
          <a:off x="20434300" y="1446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20" name="楕円 819"/>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79248</xdr:rowOff>
    </xdr:to>
    <xdr:cxnSp macro="">
      <xdr:nvCxnSpPr>
        <xdr:cNvPr id="821" name="直線コネクタ 820"/>
        <xdr:cNvCxnSpPr/>
      </xdr:nvCxnSpPr>
      <xdr:spPr>
        <a:xfrm flipV="1">
          <a:off x="19545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37592</xdr:rowOff>
    </xdr:from>
    <xdr:to>
      <xdr:col>98</xdr:col>
      <xdr:colOff>38100</xdr:colOff>
      <xdr:row>84</xdr:row>
      <xdr:rowOff>139192</xdr:rowOff>
    </xdr:to>
    <xdr:sp macro="" textlink="">
      <xdr:nvSpPr>
        <xdr:cNvPr id="822" name="楕円 821"/>
        <xdr:cNvSpPr/>
      </xdr:nvSpPr>
      <xdr:spPr>
        <a:xfrm>
          <a:off x="18605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88392</xdr:rowOff>
    </xdr:to>
    <xdr:cxnSp macro="">
      <xdr:nvCxnSpPr>
        <xdr:cNvPr id="823" name="直線コネクタ 822"/>
        <xdr:cNvCxnSpPr/>
      </xdr:nvCxnSpPr>
      <xdr:spPr>
        <a:xfrm flipV="1">
          <a:off x="18656300" y="14481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824"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25"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826" name="n_3aveValue【児童館】&#10;一人当たり面積"/>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27"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107459</xdr:rowOff>
    </xdr:from>
    <xdr:ext cx="469744" cy="259045"/>
    <xdr:sp macro="" textlink="">
      <xdr:nvSpPr>
        <xdr:cNvPr id="828" name="n_1mainValue【児童館】&#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29" name="n_2mainValue【児童館】&#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30" name="n_3mainValue【児童館】&#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130319</xdr:rowOff>
    </xdr:from>
    <xdr:ext cx="469744" cy="259045"/>
    <xdr:sp macro="" textlink="">
      <xdr:nvSpPr>
        <xdr:cNvPr id="831" name="n_4mainValue【児童館】&#10;一人当たり面積"/>
        <xdr:cNvSpPr txBox="1"/>
      </xdr:nvSpPr>
      <xdr:spPr>
        <a:xfrm>
          <a:off x="18421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2" name="テキスト ボックス 85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5" name="直線コネクタ 85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6"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7" name="直線コネクタ 85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8"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9" name="直線コネクタ 85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860"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861" name="フローチャート: 判断 860"/>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862" name="フローチャート: 判断 861"/>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63" name="フローチャート: 判断 86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864" name="フローチャート: 判断 863"/>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865" name="フローチャート: 判断 864"/>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21589</xdr:rowOff>
    </xdr:from>
    <xdr:to>
      <xdr:col>85</xdr:col>
      <xdr:colOff>177800</xdr:colOff>
      <xdr:row>105</xdr:row>
      <xdr:rowOff>123189</xdr:rowOff>
    </xdr:to>
    <xdr:sp macro="" textlink="">
      <xdr:nvSpPr>
        <xdr:cNvPr id="871" name="楕円 870"/>
        <xdr:cNvSpPr/>
      </xdr:nvSpPr>
      <xdr:spPr>
        <a:xfrm>
          <a:off x="16268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xdr:rowOff>
    </xdr:from>
    <xdr:ext cx="405111" cy="259045"/>
    <xdr:sp macro="" textlink="">
      <xdr:nvSpPr>
        <xdr:cNvPr id="872" name="【公民館】&#10;有形固定資産減価償却率該当値テキスト"/>
        <xdr:cNvSpPr txBox="1"/>
      </xdr:nvSpPr>
      <xdr:spPr>
        <a:xfrm>
          <a:off x="16357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167639</xdr:rowOff>
    </xdr:from>
    <xdr:to>
      <xdr:col>81</xdr:col>
      <xdr:colOff>101600</xdr:colOff>
      <xdr:row>105</xdr:row>
      <xdr:rowOff>97789</xdr:rowOff>
    </xdr:to>
    <xdr:sp macro="" textlink="">
      <xdr:nvSpPr>
        <xdr:cNvPr id="873" name="楕円 872"/>
        <xdr:cNvSpPr/>
      </xdr:nvSpPr>
      <xdr:spPr>
        <a:xfrm>
          <a:off x="15430500" y="17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46989</xdr:rowOff>
    </xdr:from>
    <xdr:to>
      <xdr:col>85</xdr:col>
      <xdr:colOff>127000</xdr:colOff>
      <xdr:row>105</xdr:row>
      <xdr:rowOff>72389</xdr:rowOff>
    </xdr:to>
    <xdr:cxnSp macro="">
      <xdr:nvCxnSpPr>
        <xdr:cNvPr id="874" name="直線コネクタ 873"/>
        <xdr:cNvCxnSpPr/>
      </xdr:nvCxnSpPr>
      <xdr:spPr>
        <a:xfrm>
          <a:off x="15481300" y="180492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142239</xdr:rowOff>
    </xdr:from>
    <xdr:to>
      <xdr:col>76</xdr:col>
      <xdr:colOff>165100</xdr:colOff>
      <xdr:row>105</xdr:row>
      <xdr:rowOff>72389</xdr:rowOff>
    </xdr:to>
    <xdr:sp macro="" textlink="">
      <xdr:nvSpPr>
        <xdr:cNvPr id="875" name="楕円 874"/>
        <xdr:cNvSpPr/>
      </xdr:nvSpPr>
      <xdr:spPr>
        <a:xfrm>
          <a:off x="14541500" y="179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21589</xdr:rowOff>
    </xdr:from>
    <xdr:to>
      <xdr:col>81</xdr:col>
      <xdr:colOff>50800</xdr:colOff>
      <xdr:row>105</xdr:row>
      <xdr:rowOff>46989</xdr:rowOff>
    </xdr:to>
    <xdr:cxnSp macro="">
      <xdr:nvCxnSpPr>
        <xdr:cNvPr id="876" name="直線コネクタ 875"/>
        <xdr:cNvCxnSpPr/>
      </xdr:nvCxnSpPr>
      <xdr:spPr>
        <a:xfrm>
          <a:off x="14592300" y="180238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7" name="楕円 876"/>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21589</xdr:rowOff>
    </xdr:to>
    <xdr:cxnSp macro="">
      <xdr:nvCxnSpPr>
        <xdr:cNvPr id="878" name="直線コネクタ 877"/>
        <xdr:cNvCxnSpPr/>
      </xdr:nvCxnSpPr>
      <xdr:spPr>
        <a:xfrm>
          <a:off x="13703300" y="179984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91439</xdr:rowOff>
    </xdr:from>
    <xdr:to>
      <xdr:col>67</xdr:col>
      <xdr:colOff>101600</xdr:colOff>
      <xdr:row>105</xdr:row>
      <xdr:rowOff>21589</xdr:rowOff>
    </xdr:to>
    <xdr:sp macro="" textlink="">
      <xdr:nvSpPr>
        <xdr:cNvPr id="879" name="楕円 878"/>
        <xdr:cNvSpPr/>
      </xdr:nvSpPr>
      <xdr:spPr>
        <a:xfrm>
          <a:off x="12763500" y="17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142239</xdr:rowOff>
    </xdr:from>
    <xdr:to>
      <xdr:col>71</xdr:col>
      <xdr:colOff>177800</xdr:colOff>
      <xdr:row>104</xdr:row>
      <xdr:rowOff>167639</xdr:rowOff>
    </xdr:to>
    <xdr:cxnSp macro="">
      <xdr:nvCxnSpPr>
        <xdr:cNvPr id="880" name="直線コネクタ 879"/>
        <xdr:cNvCxnSpPr/>
      </xdr:nvCxnSpPr>
      <xdr:spPr>
        <a:xfrm>
          <a:off x="12814300" y="179730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881"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88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883" name="n_3aveValue【公民館】&#10;有形固定資産減価償却率"/>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884" name="n_4aveValue【公民館】&#10;有形固定資産減価償却率"/>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88916</xdr:rowOff>
    </xdr:from>
    <xdr:ext cx="405111" cy="259045"/>
    <xdr:sp macro="" textlink="">
      <xdr:nvSpPr>
        <xdr:cNvPr id="885" name="n_1mainValue【公民館】&#10;有形固定資産減価償却率"/>
        <xdr:cNvSpPr txBox="1"/>
      </xdr:nvSpPr>
      <xdr:spPr>
        <a:xfrm>
          <a:off x="15266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63516</xdr:rowOff>
    </xdr:from>
    <xdr:ext cx="405111" cy="259045"/>
    <xdr:sp macro="" textlink="">
      <xdr:nvSpPr>
        <xdr:cNvPr id="886" name="n_2mainValue【公民館】&#10;有形固定資産減価償却率"/>
        <xdr:cNvSpPr txBox="1"/>
      </xdr:nvSpPr>
      <xdr:spPr>
        <a:xfrm>
          <a:off x="14389744" y="1806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87" name="n_3main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38116</xdr:rowOff>
    </xdr:from>
    <xdr:ext cx="405111" cy="259045"/>
    <xdr:sp macro="" textlink="">
      <xdr:nvSpPr>
        <xdr:cNvPr id="888" name="n_4mainValue【公民館】&#10;有形固定資産減価償却率"/>
        <xdr:cNvSpPr txBox="1"/>
      </xdr:nvSpPr>
      <xdr:spPr>
        <a:xfrm>
          <a:off x="12611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912" name="直線コネクタ 911"/>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913"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914" name="直線コネクタ 913"/>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915"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916" name="直線コネクタ 915"/>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917"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918" name="フローチャート: 判断 917"/>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919" name="フローチャート: 判断 918"/>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920" name="フローチャート: 判断 919"/>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921" name="フローチャート: 判断 920"/>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922" name="フローチャート: 判断 921"/>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164846</xdr:rowOff>
    </xdr:from>
    <xdr:to>
      <xdr:col>116</xdr:col>
      <xdr:colOff>114300</xdr:colOff>
      <xdr:row>108</xdr:row>
      <xdr:rowOff>94996</xdr:rowOff>
    </xdr:to>
    <xdr:sp macro="" textlink="">
      <xdr:nvSpPr>
        <xdr:cNvPr id="928" name="楕円 927"/>
        <xdr:cNvSpPr/>
      </xdr:nvSpPr>
      <xdr:spPr>
        <a:xfrm>
          <a:off x="221107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79773</xdr:rowOff>
    </xdr:from>
    <xdr:ext cx="469744" cy="259045"/>
    <xdr:sp macro="" textlink="">
      <xdr:nvSpPr>
        <xdr:cNvPr id="929" name="【公民館】&#10;一人当たり面積該当値テキスト"/>
        <xdr:cNvSpPr txBox="1"/>
      </xdr:nvSpPr>
      <xdr:spPr>
        <a:xfrm>
          <a:off x="22199600" y="184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165608</xdr:rowOff>
    </xdr:from>
    <xdr:to>
      <xdr:col>112</xdr:col>
      <xdr:colOff>38100</xdr:colOff>
      <xdr:row>108</xdr:row>
      <xdr:rowOff>95758</xdr:rowOff>
    </xdr:to>
    <xdr:sp macro="" textlink="">
      <xdr:nvSpPr>
        <xdr:cNvPr id="930" name="楕円 929"/>
        <xdr:cNvSpPr/>
      </xdr:nvSpPr>
      <xdr:spPr>
        <a:xfrm>
          <a:off x="212725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44196</xdr:rowOff>
    </xdr:from>
    <xdr:to>
      <xdr:col>116</xdr:col>
      <xdr:colOff>63500</xdr:colOff>
      <xdr:row>108</xdr:row>
      <xdr:rowOff>44958</xdr:rowOff>
    </xdr:to>
    <xdr:cxnSp macro="">
      <xdr:nvCxnSpPr>
        <xdr:cNvPr id="931" name="直線コネクタ 930"/>
        <xdr:cNvCxnSpPr/>
      </xdr:nvCxnSpPr>
      <xdr:spPr>
        <a:xfrm flipV="1">
          <a:off x="21323300" y="185607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168656</xdr:rowOff>
    </xdr:from>
    <xdr:to>
      <xdr:col>107</xdr:col>
      <xdr:colOff>101600</xdr:colOff>
      <xdr:row>108</xdr:row>
      <xdr:rowOff>98806</xdr:rowOff>
    </xdr:to>
    <xdr:sp macro="" textlink="">
      <xdr:nvSpPr>
        <xdr:cNvPr id="932" name="楕円 931"/>
        <xdr:cNvSpPr/>
      </xdr:nvSpPr>
      <xdr:spPr>
        <a:xfrm>
          <a:off x="20383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44958</xdr:rowOff>
    </xdr:from>
    <xdr:to>
      <xdr:col>111</xdr:col>
      <xdr:colOff>177800</xdr:colOff>
      <xdr:row>108</xdr:row>
      <xdr:rowOff>48006</xdr:rowOff>
    </xdr:to>
    <xdr:cxnSp macro="">
      <xdr:nvCxnSpPr>
        <xdr:cNvPr id="933" name="直線コネクタ 932"/>
        <xdr:cNvCxnSpPr/>
      </xdr:nvCxnSpPr>
      <xdr:spPr>
        <a:xfrm flipV="1">
          <a:off x="20434300" y="185615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170942</xdr:rowOff>
    </xdr:from>
    <xdr:to>
      <xdr:col>102</xdr:col>
      <xdr:colOff>165100</xdr:colOff>
      <xdr:row>108</xdr:row>
      <xdr:rowOff>101092</xdr:rowOff>
    </xdr:to>
    <xdr:sp macro="" textlink="">
      <xdr:nvSpPr>
        <xdr:cNvPr id="934" name="楕円 933"/>
        <xdr:cNvSpPr/>
      </xdr:nvSpPr>
      <xdr:spPr>
        <a:xfrm>
          <a:off x="19494500" y="185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48006</xdr:rowOff>
    </xdr:from>
    <xdr:to>
      <xdr:col>107</xdr:col>
      <xdr:colOff>50800</xdr:colOff>
      <xdr:row>108</xdr:row>
      <xdr:rowOff>50292</xdr:rowOff>
    </xdr:to>
    <xdr:cxnSp macro="">
      <xdr:nvCxnSpPr>
        <xdr:cNvPr id="935" name="直線コネクタ 934"/>
        <xdr:cNvCxnSpPr/>
      </xdr:nvCxnSpPr>
      <xdr:spPr>
        <a:xfrm flipV="1">
          <a:off x="19545300" y="185646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1778</xdr:rowOff>
    </xdr:from>
    <xdr:to>
      <xdr:col>98</xdr:col>
      <xdr:colOff>38100</xdr:colOff>
      <xdr:row>108</xdr:row>
      <xdr:rowOff>103378</xdr:rowOff>
    </xdr:to>
    <xdr:sp macro="" textlink="">
      <xdr:nvSpPr>
        <xdr:cNvPr id="936" name="楕円 935"/>
        <xdr:cNvSpPr/>
      </xdr:nvSpPr>
      <xdr:spPr>
        <a:xfrm>
          <a:off x="18605500" y="18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50292</xdr:rowOff>
    </xdr:from>
    <xdr:to>
      <xdr:col>102</xdr:col>
      <xdr:colOff>114300</xdr:colOff>
      <xdr:row>108</xdr:row>
      <xdr:rowOff>52578</xdr:rowOff>
    </xdr:to>
    <xdr:cxnSp macro="">
      <xdr:nvCxnSpPr>
        <xdr:cNvPr id="937" name="直線コネクタ 936"/>
        <xdr:cNvCxnSpPr/>
      </xdr:nvCxnSpPr>
      <xdr:spPr>
        <a:xfrm flipV="1">
          <a:off x="18656300" y="185668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938"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939"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940"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941"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86885</xdr:rowOff>
    </xdr:from>
    <xdr:ext cx="469744" cy="259045"/>
    <xdr:sp macro="" textlink="">
      <xdr:nvSpPr>
        <xdr:cNvPr id="942" name="n_1mainValue【公民館】&#10;一人当たり面積"/>
        <xdr:cNvSpPr txBox="1"/>
      </xdr:nvSpPr>
      <xdr:spPr>
        <a:xfrm>
          <a:off x="21075727" y="186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89933</xdr:rowOff>
    </xdr:from>
    <xdr:ext cx="469744" cy="259045"/>
    <xdr:sp macro="" textlink="">
      <xdr:nvSpPr>
        <xdr:cNvPr id="943" name="n_2mainValue【公民館】&#10;一人当たり面積"/>
        <xdr:cNvSpPr txBox="1"/>
      </xdr:nvSpPr>
      <xdr:spPr>
        <a:xfrm>
          <a:off x="20199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92219</xdr:rowOff>
    </xdr:from>
    <xdr:ext cx="469744" cy="259045"/>
    <xdr:sp macro="" textlink="">
      <xdr:nvSpPr>
        <xdr:cNvPr id="944" name="n_3mainValue【公民館】&#10;一人当たり面積"/>
        <xdr:cNvSpPr txBox="1"/>
      </xdr:nvSpPr>
      <xdr:spPr>
        <a:xfrm>
          <a:off x="19310427" y="186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94505</xdr:rowOff>
    </xdr:from>
    <xdr:ext cx="469744" cy="259045"/>
    <xdr:sp macro="" textlink="">
      <xdr:nvSpPr>
        <xdr:cNvPr id="945" name="n_4mainValue【公民館】&#10;一人当たり面積"/>
        <xdr:cNvSpPr txBox="1"/>
      </xdr:nvSpPr>
      <xdr:spPr>
        <a:xfrm>
          <a:off x="18421427" y="186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について老朽化が進んでいる。また、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については減価償却率が年々上昇しており、更新が進んでいない状況である。</a:t>
          </a:r>
        </a:p>
        <a:p>
          <a:r>
            <a:rPr kumimoji="1" lang="ja-JP" altLang="en-US" sz="1300">
              <a:latin typeface="ＭＳ Ｐゴシック" panose="020B0600070205080204" pitchFamily="50" charset="-128"/>
              <a:ea typeface="ＭＳ Ｐゴシック" panose="020B0600070205080204" pitchFamily="50" charset="-128"/>
            </a:rPr>
            <a:t>　老朽化している施設については、公共施設等総合管理計画に基づき、長寿命化・集約化及び複合化を推進し、公共施設の適正管理に取り組む。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9,064
8,904
739.27
13,137,174
12,649,935
482,421
5,376,878
12,158,430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1"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19050</xdr:rowOff>
    </xdr:from>
    <xdr:to>
      <xdr:col>6</xdr:col>
      <xdr:colOff>38100</xdr:colOff>
      <xdr:row>36</xdr:row>
      <xdr:rowOff>120650</xdr:rowOff>
    </xdr:to>
    <xdr:sp macro="" textlink="">
      <xdr:nvSpPr>
        <xdr:cNvPr id="72" name="楕円 71"/>
        <xdr:cNvSpPr/>
      </xdr:nvSpPr>
      <xdr:spPr>
        <a:xfrm>
          <a:off x="1079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38117</xdr:rowOff>
    </xdr:from>
    <xdr:ext cx="405111" cy="259045"/>
    <xdr:sp macro="" textlink="">
      <xdr:nvSpPr>
        <xdr:cNvPr id="73" name="n_1aveValue【図書館】&#10;有形固定資産減価償却率"/>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74" name="n_2aveValue【図書館】&#10;有形固定資産減価償却率"/>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75"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116857</xdr:rowOff>
    </xdr:from>
    <xdr:ext cx="405111" cy="259045"/>
    <xdr:sp macro="" textlink="">
      <xdr:nvSpPr>
        <xdr:cNvPr id="76" name="n_4aveValue【図書館】&#10;有形固定資産減価償却率"/>
        <xdr:cNvSpPr txBox="1"/>
      </xdr:nvSpPr>
      <xdr:spPr>
        <a:xfrm>
          <a:off x="927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77" name="n_4main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01" name="直線コネクタ 100"/>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02"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03" name="直線コネクタ 102"/>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04"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05" name="直線コネクタ 104"/>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34307</xdr:rowOff>
    </xdr:from>
    <xdr:ext cx="469744" cy="259045"/>
    <xdr:sp macro="" textlink="">
      <xdr:nvSpPr>
        <xdr:cNvPr id="106" name="【図書館】&#10;一人当たり面積平均値テキスト"/>
        <xdr:cNvSpPr txBox="1"/>
      </xdr:nvSpPr>
      <xdr:spPr>
        <a:xfrm>
          <a:off x="10515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07" name="フローチャート: 判断 106"/>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08" name="フローチャート: 判断 107"/>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09" name="フローチャート: 判断 108"/>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10" name="フローチャート: 判断 109"/>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11" name="フローチャート: 判断 110"/>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53975</xdr:rowOff>
    </xdr:from>
    <xdr:to>
      <xdr:col>36</xdr:col>
      <xdr:colOff>165100</xdr:colOff>
      <xdr:row>40</xdr:row>
      <xdr:rowOff>155575</xdr:rowOff>
    </xdr:to>
    <xdr:sp macro="" textlink="">
      <xdr:nvSpPr>
        <xdr:cNvPr id="117" name="楕円 116"/>
        <xdr:cNvSpPr/>
      </xdr:nvSpPr>
      <xdr:spPr>
        <a:xfrm>
          <a:off x="6921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21607</xdr:rowOff>
    </xdr:from>
    <xdr:ext cx="469744" cy="259045"/>
    <xdr:sp macro="" textlink="">
      <xdr:nvSpPr>
        <xdr:cNvPr id="118"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19" name="n_2aveValue【図書館】&#10;一人当たり面積"/>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20" name="n_3aveValue【図書館】&#10;一人当たり面積"/>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21" name="n_4aveValue【図書館】&#10;一人当たり面積"/>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652</xdr:rowOff>
    </xdr:from>
    <xdr:ext cx="469744" cy="259045"/>
    <xdr:sp macro="" textlink="">
      <xdr:nvSpPr>
        <xdr:cNvPr id="122" name="n_4mainValue【図書館】&#10;一人当たり面積"/>
        <xdr:cNvSpPr txBox="1"/>
      </xdr:nvSpPr>
      <xdr:spPr>
        <a:xfrm>
          <a:off x="67374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5" name="テキスト ボックス 13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5" name="テキスト ボックス 14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48" name="直線コネクタ 147"/>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4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0" name="直線コネクタ 14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51"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52" name="直線コネクタ 151"/>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53" name="【体育館・プー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54" name="フローチャート: 判断 153"/>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55" name="フローチャート: 判断 15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56" name="フローチャート: 判断 155"/>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57" name="フローチャート: 判断 156"/>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58" name="フローチャート: 判断 157"/>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64" name="楕円 163"/>
        <xdr:cNvSpPr/>
      </xdr:nvSpPr>
      <xdr:spPr>
        <a:xfrm>
          <a:off x="4584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65" name="【体育館・プール】&#10;有形固定資産減価償却率該当値テキスト"/>
        <xdr:cNvSpPr txBox="1"/>
      </xdr:nvSpPr>
      <xdr:spPr>
        <a:xfrm>
          <a:off x="4673600" y="1027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66" name="楕円 165"/>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17962</xdr:rowOff>
    </xdr:to>
    <xdr:cxnSp macro="">
      <xdr:nvCxnSpPr>
        <xdr:cNvPr id="167" name="直線コネクタ 166"/>
        <xdr:cNvCxnSpPr/>
      </xdr:nvCxnSpPr>
      <xdr:spPr>
        <a:xfrm>
          <a:off x="3797300" y="104437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68" name="楕円 167"/>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156754</xdr:rowOff>
    </xdr:to>
    <xdr:cxnSp macro="">
      <xdr:nvCxnSpPr>
        <xdr:cNvPr id="169" name="直線コネクタ 168"/>
        <xdr:cNvCxnSpPr/>
      </xdr:nvCxnSpPr>
      <xdr:spPr>
        <a:xfrm>
          <a:off x="2908300" y="104110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70" name="楕円 169"/>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124097</xdr:rowOff>
    </xdr:to>
    <xdr:cxnSp macro="">
      <xdr:nvCxnSpPr>
        <xdr:cNvPr id="171" name="直線コネクタ 170"/>
        <xdr:cNvCxnSpPr/>
      </xdr:nvCxnSpPr>
      <xdr:spPr>
        <a:xfrm>
          <a:off x="2019300" y="103898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72" name="楕円 171"/>
        <xdr:cNvSpPr/>
      </xdr:nvSpPr>
      <xdr:spPr>
        <a:xfrm>
          <a:off x="1079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61</xdr:row>
      <xdr:rowOff>14696</xdr:rowOff>
    </xdr:to>
    <xdr:cxnSp macro="">
      <xdr:nvCxnSpPr>
        <xdr:cNvPr id="173" name="直線コネクタ 172"/>
        <xdr:cNvCxnSpPr/>
      </xdr:nvCxnSpPr>
      <xdr:spPr>
        <a:xfrm flipV="1">
          <a:off x="1130300" y="10389870"/>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74"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75"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76" name="n_3ave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77"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178" name="n_1mainValue【体育館・プー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79" name="n_2mainValue【体育館・プー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180" name="n_3mainValue【体育館・プール】&#10;有形固定資産減価償却率"/>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181" name="n_4mainValue【体育館・プール】&#10;有形固定資産減価償却率"/>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07" name="直線コネクタ 206"/>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08"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09" name="直線コネクタ 208"/>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10"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11" name="直線コネクタ 210"/>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12"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13" name="フローチャート: 判断 212"/>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14" name="フローチャート: 判断 213"/>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15" name="フローチャート: 判断 214"/>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16" name="フローチャート: 判断 215"/>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17" name="フローチャート: 判断 216"/>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116078</xdr:rowOff>
    </xdr:from>
    <xdr:to>
      <xdr:col>55</xdr:col>
      <xdr:colOff>50800</xdr:colOff>
      <xdr:row>64</xdr:row>
      <xdr:rowOff>46228</xdr:rowOff>
    </xdr:to>
    <xdr:sp macro="" textlink="">
      <xdr:nvSpPr>
        <xdr:cNvPr id="223" name="楕円 222"/>
        <xdr:cNvSpPr/>
      </xdr:nvSpPr>
      <xdr:spPr>
        <a:xfrm>
          <a:off x="104267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31005</xdr:rowOff>
    </xdr:from>
    <xdr:ext cx="469744" cy="259045"/>
    <xdr:sp macro="" textlink="">
      <xdr:nvSpPr>
        <xdr:cNvPr id="224" name="【体育館・プール】&#10;一人当たり面積該当値テキスト"/>
        <xdr:cNvSpPr txBox="1"/>
      </xdr:nvSpPr>
      <xdr:spPr>
        <a:xfrm>
          <a:off x="10515600" y="1083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117711</xdr:rowOff>
    </xdr:from>
    <xdr:to>
      <xdr:col>50</xdr:col>
      <xdr:colOff>165100</xdr:colOff>
      <xdr:row>64</xdr:row>
      <xdr:rowOff>47861</xdr:rowOff>
    </xdr:to>
    <xdr:sp macro="" textlink="">
      <xdr:nvSpPr>
        <xdr:cNvPr id="225" name="楕円 224"/>
        <xdr:cNvSpPr/>
      </xdr:nvSpPr>
      <xdr:spPr>
        <a:xfrm>
          <a:off x="9588500" y="10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166878</xdr:rowOff>
    </xdr:from>
    <xdr:to>
      <xdr:col>55</xdr:col>
      <xdr:colOff>0</xdr:colOff>
      <xdr:row>63</xdr:row>
      <xdr:rowOff>168511</xdr:rowOff>
    </xdr:to>
    <xdr:cxnSp macro="">
      <xdr:nvCxnSpPr>
        <xdr:cNvPr id="226" name="直線コネクタ 225"/>
        <xdr:cNvCxnSpPr/>
      </xdr:nvCxnSpPr>
      <xdr:spPr>
        <a:xfrm flipV="1">
          <a:off x="9639300" y="1096822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27" name="楕円 226"/>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168511</xdr:rowOff>
    </xdr:from>
    <xdr:to>
      <xdr:col>50</xdr:col>
      <xdr:colOff>114300</xdr:colOff>
      <xdr:row>64</xdr:row>
      <xdr:rowOff>0</xdr:rowOff>
    </xdr:to>
    <xdr:cxnSp macro="">
      <xdr:nvCxnSpPr>
        <xdr:cNvPr id="228" name="直線コネクタ 227"/>
        <xdr:cNvCxnSpPr/>
      </xdr:nvCxnSpPr>
      <xdr:spPr>
        <a:xfrm flipV="1">
          <a:off x="8750300" y="1096986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124242</xdr:rowOff>
    </xdr:from>
    <xdr:to>
      <xdr:col>41</xdr:col>
      <xdr:colOff>101600</xdr:colOff>
      <xdr:row>64</xdr:row>
      <xdr:rowOff>54392</xdr:rowOff>
    </xdr:to>
    <xdr:sp macro="" textlink="">
      <xdr:nvSpPr>
        <xdr:cNvPr id="229" name="楕円 228"/>
        <xdr:cNvSpPr/>
      </xdr:nvSpPr>
      <xdr:spPr>
        <a:xfrm>
          <a:off x="7810500" y="109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0</xdr:rowOff>
    </xdr:from>
    <xdr:to>
      <xdr:col>45</xdr:col>
      <xdr:colOff>177800</xdr:colOff>
      <xdr:row>64</xdr:row>
      <xdr:rowOff>3592</xdr:rowOff>
    </xdr:to>
    <xdr:cxnSp macro="">
      <xdr:nvCxnSpPr>
        <xdr:cNvPr id="230" name="直線コネクタ 229"/>
        <xdr:cNvCxnSpPr/>
      </xdr:nvCxnSpPr>
      <xdr:spPr>
        <a:xfrm flipV="1">
          <a:off x="7861300" y="1097280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135672</xdr:rowOff>
    </xdr:from>
    <xdr:to>
      <xdr:col>36</xdr:col>
      <xdr:colOff>165100</xdr:colOff>
      <xdr:row>64</xdr:row>
      <xdr:rowOff>65822</xdr:rowOff>
    </xdr:to>
    <xdr:sp macro="" textlink="">
      <xdr:nvSpPr>
        <xdr:cNvPr id="231" name="楕円 230"/>
        <xdr:cNvSpPr/>
      </xdr:nvSpPr>
      <xdr:spPr>
        <a:xfrm>
          <a:off x="6921500" y="109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3592</xdr:rowOff>
    </xdr:from>
    <xdr:to>
      <xdr:col>41</xdr:col>
      <xdr:colOff>50800</xdr:colOff>
      <xdr:row>64</xdr:row>
      <xdr:rowOff>15022</xdr:rowOff>
    </xdr:to>
    <xdr:cxnSp macro="">
      <xdr:nvCxnSpPr>
        <xdr:cNvPr id="232" name="直線コネクタ 231"/>
        <xdr:cNvCxnSpPr/>
      </xdr:nvCxnSpPr>
      <xdr:spPr>
        <a:xfrm flipV="1">
          <a:off x="6972300" y="109763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33" name="n_1aveValue【体育館・プール】&#10;一人当たり面積"/>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34" name="n_2aveValue【体育館・プール】&#10;一人当たり面積"/>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35"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36"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38988</xdr:rowOff>
    </xdr:from>
    <xdr:ext cx="469744" cy="259045"/>
    <xdr:sp macro="" textlink="">
      <xdr:nvSpPr>
        <xdr:cNvPr id="237" name="n_1mainValue【体育館・プール】&#10;一人当たり面積"/>
        <xdr:cNvSpPr txBox="1"/>
      </xdr:nvSpPr>
      <xdr:spPr>
        <a:xfrm>
          <a:off x="9391727" y="11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38" name="n_2mainValue【体育館・プール】&#10;一人当たり面積"/>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45519</xdr:rowOff>
    </xdr:from>
    <xdr:ext cx="469744" cy="259045"/>
    <xdr:sp macro="" textlink="">
      <xdr:nvSpPr>
        <xdr:cNvPr id="239" name="n_3mainValue【体育館・プール】&#10;一人当たり面積"/>
        <xdr:cNvSpPr txBox="1"/>
      </xdr:nvSpPr>
      <xdr:spPr>
        <a:xfrm>
          <a:off x="7626427" y="110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56949</xdr:rowOff>
    </xdr:from>
    <xdr:ext cx="469744" cy="259045"/>
    <xdr:sp macro="" textlink="">
      <xdr:nvSpPr>
        <xdr:cNvPr id="240" name="n_4mainValue【体育館・プール】&#10;一人当たり面積"/>
        <xdr:cNvSpPr txBox="1"/>
      </xdr:nvSpPr>
      <xdr:spPr>
        <a:xfrm>
          <a:off x="67374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65" name="直線コネクタ 264"/>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68"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69" name="直線コネクタ 268"/>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70"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71" name="フローチャート: 判断 270"/>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72" name="フローチャート: 判断 271"/>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73" name="フローチャート: 判断 272"/>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74" name="フローチャート: 判断 273"/>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75" name="フローチャート: 判断 274"/>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81" name="楕円 280"/>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22877</xdr:rowOff>
    </xdr:from>
    <xdr:ext cx="405111" cy="259045"/>
    <xdr:sp macro="" textlink="">
      <xdr:nvSpPr>
        <xdr:cNvPr id="282" name="【福祉施設】&#10;有形固定資産減価償却率該当値テキスト"/>
        <xdr:cNvSpPr txBox="1"/>
      </xdr:nvSpPr>
      <xdr:spPr>
        <a:xfrm>
          <a:off x="4673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113030</xdr:rowOff>
    </xdr:from>
    <xdr:to>
      <xdr:col>20</xdr:col>
      <xdr:colOff>38100</xdr:colOff>
      <xdr:row>79</xdr:row>
      <xdr:rowOff>43180</xdr:rowOff>
    </xdr:to>
    <xdr:sp macro="" textlink="">
      <xdr:nvSpPr>
        <xdr:cNvPr id="283" name="楕円 282"/>
        <xdr:cNvSpPr/>
      </xdr:nvSpPr>
      <xdr:spPr>
        <a:xfrm>
          <a:off x="3746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163830</xdr:rowOff>
    </xdr:from>
    <xdr:to>
      <xdr:col>24</xdr:col>
      <xdr:colOff>63500</xdr:colOff>
      <xdr:row>82</xdr:row>
      <xdr:rowOff>95250</xdr:rowOff>
    </xdr:to>
    <xdr:cxnSp macro="">
      <xdr:nvCxnSpPr>
        <xdr:cNvPr id="284" name="直線コネクタ 283"/>
        <xdr:cNvCxnSpPr/>
      </xdr:nvCxnSpPr>
      <xdr:spPr>
        <a:xfrm>
          <a:off x="3797300" y="13536930"/>
          <a:ext cx="8382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73025</xdr:rowOff>
    </xdr:from>
    <xdr:to>
      <xdr:col>15</xdr:col>
      <xdr:colOff>101600</xdr:colOff>
      <xdr:row>79</xdr:row>
      <xdr:rowOff>3175</xdr:rowOff>
    </xdr:to>
    <xdr:sp macro="" textlink="">
      <xdr:nvSpPr>
        <xdr:cNvPr id="285" name="楕円 284"/>
        <xdr:cNvSpPr/>
      </xdr:nvSpPr>
      <xdr:spPr>
        <a:xfrm>
          <a:off x="2857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123825</xdr:rowOff>
    </xdr:from>
    <xdr:to>
      <xdr:col>19</xdr:col>
      <xdr:colOff>177800</xdr:colOff>
      <xdr:row>78</xdr:row>
      <xdr:rowOff>163830</xdr:rowOff>
    </xdr:to>
    <xdr:cxnSp macro="">
      <xdr:nvCxnSpPr>
        <xdr:cNvPr id="286" name="直線コネクタ 285"/>
        <xdr:cNvCxnSpPr/>
      </xdr:nvCxnSpPr>
      <xdr:spPr>
        <a:xfrm>
          <a:off x="2908300" y="13496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48261</xdr:rowOff>
    </xdr:from>
    <xdr:to>
      <xdr:col>10</xdr:col>
      <xdr:colOff>165100</xdr:colOff>
      <xdr:row>79</xdr:row>
      <xdr:rowOff>149861</xdr:rowOff>
    </xdr:to>
    <xdr:sp macro="" textlink="">
      <xdr:nvSpPr>
        <xdr:cNvPr id="287" name="楕円 286"/>
        <xdr:cNvSpPr/>
      </xdr:nvSpPr>
      <xdr:spPr>
        <a:xfrm>
          <a:off x="1968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123825</xdr:rowOff>
    </xdr:from>
    <xdr:to>
      <xdr:col>15</xdr:col>
      <xdr:colOff>50800</xdr:colOff>
      <xdr:row>79</xdr:row>
      <xdr:rowOff>99061</xdr:rowOff>
    </xdr:to>
    <xdr:cxnSp macro="">
      <xdr:nvCxnSpPr>
        <xdr:cNvPr id="288" name="直線コネクタ 287"/>
        <xdr:cNvCxnSpPr/>
      </xdr:nvCxnSpPr>
      <xdr:spPr>
        <a:xfrm flipV="1">
          <a:off x="2019300" y="13496925"/>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109220</xdr:rowOff>
    </xdr:from>
    <xdr:to>
      <xdr:col>6</xdr:col>
      <xdr:colOff>38100</xdr:colOff>
      <xdr:row>80</xdr:row>
      <xdr:rowOff>39370</xdr:rowOff>
    </xdr:to>
    <xdr:sp macro="" textlink="">
      <xdr:nvSpPr>
        <xdr:cNvPr id="289" name="楕円 288"/>
        <xdr:cNvSpPr/>
      </xdr:nvSpPr>
      <xdr:spPr>
        <a:xfrm>
          <a:off x="1079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99061</xdr:rowOff>
    </xdr:from>
    <xdr:to>
      <xdr:col>10</xdr:col>
      <xdr:colOff>114300</xdr:colOff>
      <xdr:row>79</xdr:row>
      <xdr:rowOff>160020</xdr:rowOff>
    </xdr:to>
    <xdr:cxnSp macro="">
      <xdr:nvCxnSpPr>
        <xdr:cNvPr id="290" name="直線コネクタ 289"/>
        <xdr:cNvCxnSpPr/>
      </xdr:nvCxnSpPr>
      <xdr:spPr>
        <a:xfrm flipV="1">
          <a:off x="1130300" y="13643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91" name="n_1aveValue【福祉施設】&#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292" name="n_2aveValue【福祉施設】&#10;有形固定資産減価償却率"/>
        <xdr:cNvSpPr txBox="1"/>
      </xdr:nvSpPr>
      <xdr:spPr>
        <a:xfrm>
          <a:off x="2705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293" name="n_3aveValue【福祉施設】&#10;有形固定資産減価償却率"/>
        <xdr:cNvSpPr txBox="1"/>
      </xdr:nvSpPr>
      <xdr:spPr>
        <a:xfrm>
          <a:off x="1816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94" name="n_4aveValue【福祉施設】&#10;有形固定資産減価償却率"/>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59707</xdr:rowOff>
    </xdr:from>
    <xdr:ext cx="405111" cy="259045"/>
    <xdr:sp macro="" textlink="">
      <xdr:nvSpPr>
        <xdr:cNvPr id="295" name="n_1mainValue【福祉施設】&#10;有形固定資産減価償却率"/>
        <xdr:cNvSpPr txBox="1"/>
      </xdr:nvSpPr>
      <xdr:spPr>
        <a:xfrm>
          <a:off x="3582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19702</xdr:rowOff>
    </xdr:from>
    <xdr:ext cx="405111" cy="259045"/>
    <xdr:sp macro="" textlink="">
      <xdr:nvSpPr>
        <xdr:cNvPr id="296" name="n_2mainValue【福祉施設】&#10;有形固定資産減価償却率"/>
        <xdr:cNvSpPr txBox="1"/>
      </xdr:nvSpPr>
      <xdr:spPr>
        <a:xfrm>
          <a:off x="27057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166388</xdr:rowOff>
    </xdr:from>
    <xdr:ext cx="405111" cy="259045"/>
    <xdr:sp macro="" textlink="">
      <xdr:nvSpPr>
        <xdr:cNvPr id="297" name="n_3mainValue【福祉施設】&#10;有形固定資産減価償却率"/>
        <xdr:cNvSpPr txBox="1"/>
      </xdr:nvSpPr>
      <xdr:spPr>
        <a:xfrm>
          <a:off x="1816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55897</xdr:rowOff>
    </xdr:from>
    <xdr:ext cx="405111" cy="259045"/>
    <xdr:sp macro="" textlink="">
      <xdr:nvSpPr>
        <xdr:cNvPr id="298" name="n_4mainValue【福祉施設】&#10;有形固定資産減価償却率"/>
        <xdr:cNvSpPr txBox="1"/>
      </xdr:nvSpPr>
      <xdr:spPr>
        <a:xfrm>
          <a:off x="927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2" name="テキスト ボックス 31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4" name="テキスト ボックス 31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6" name="テキスト ボックス 31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20" name="直線コネクタ 319"/>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1"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2" name="直線コネクタ 32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23"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24" name="直線コネクタ 323"/>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325" name="【福祉施設】&#10;一人当たり面積平均値テキスト"/>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26" name="フローチャート: 判断 325"/>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27" name="フローチャート: 判断 326"/>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28" name="フローチャート: 判断 327"/>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29" name="フローチャート: 判断 328"/>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30" name="フローチャート: 判断 329"/>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36" name="楕円 335"/>
        <xdr:cNvSpPr/>
      </xdr:nvSpPr>
      <xdr:spPr>
        <a:xfrm>
          <a:off x="10426700" y="143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119</xdr:rowOff>
    </xdr:from>
    <xdr:ext cx="469744" cy="259045"/>
    <xdr:sp macro="" textlink="">
      <xdr:nvSpPr>
        <xdr:cNvPr id="337" name="【福祉施設】&#10;一人当たり面積該当値テキスト"/>
        <xdr:cNvSpPr txBox="1"/>
      </xdr:nvSpPr>
      <xdr:spPr>
        <a:xfrm>
          <a:off x="10515600" y="1423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153264</xdr:rowOff>
    </xdr:from>
    <xdr:to>
      <xdr:col>50</xdr:col>
      <xdr:colOff>165100</xdr:colOff>
      <xdr:row>84</xdr:row>
      <xdr:rowOff>83414</xdr:rowOff>
    </xdr:to>
    <xdr:sp macro="" textlink="">
      <xdr:nvSpPr>
        <xdr:cNvPr id="338" name="楕円 337"/>
        <xdr:cNvSpPr/>
      </xdr:nvSpPr>
      <xdr:spPr>
        <a:xfrm>
          <a:off x="9588500" y="143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28042</xdr:rowOff>
    </xdr:from>
    <xdr:to>
      <xdr:col>55</xdr:col>
      <xdr:colOff>0</xdr:colOff>
      <xdr:row>84</xdr:row>
      <xdr:rowOff>32614</xdr:rowOff>
    </xdr:to>
    <xdr:cxnSp macro="">
      <xdr:nvCxnSpPr>
        <xdr:cNvPr id="339" name="直線コネクタ 338"/>
        <xdr:cNvCxnSpPr/>
      </xdr:nvCxnSpPr>
      <xdr:spPr>
        <a:xfrm flipV="1">
          <a:off x="9639300" y="144298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161492</xdr:rowOff>
    </xdr:from>
    <xdr:to>
      <xdr:col>46</xdr:col>
      <xdr:colOff>38100</xdr:colOff>
      <xdr:row>84</xdr:row>
      <xdr:rowOff>91642</xdr:rowOff>
    </xdr:to>
    <xdr:sp macro="" textlink="">
      <xdr:nvSpPr>
        <xdr:cNvPr id="340" name="楕円 339"/>
        <xdr:cNvSpPr/>
      </xdr:nvSpPr>
      <xdr:spPr>
        <a:xfrm>
          <a:off x="8699500" y="143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32614</xdr:rowOff>
    </xdr:from>
    <xdr:to>
      <xdr:col>50</xdr:col>
      <xdr:colOff>114300</xdr:colOff>
      <xdr:row>84</xdr:row>
      <xdr:rowOff>40842</xdr:rowOff>
    </xdr:to>
    <xdr:cxnSp macro="">
      <xdr:nvCxnSpPr>
        <xdr:cNvPr id="341" name="直線コネクタ 340"/>
        <xdr:cNvCxnSpPr/>
      </xdr:nvCxnSpPr>
      <xdr:spPr>
        <a:xfrm flipV="1">
          <a:off x="8750300" y="14434414"/>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42" name="楕円 341"/>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40842</xdr:rowOff>
    </xdr:from>
    <xdr:to>
      <xdr:col>45</xdr:col>
      <xdr:colOff>177800</xdr:colOff>
      <xdr:row>84</xdr:row>
      <xdr:rowOff>49530</xdr:rowOff>
    </xdr:to>
    <xdr:cxnSp macro="">
      <xdr:nvCxnSpPr>
        <xdr:cNvPr id="343" name="直線コネクタ 342"/>
        <xdr:cNvCxnSpPr/>
      </xdr:nvCxnSpPr>
      <xdr:spPr>
        <a:xfrm flipV="1">
          <a:off x="7861300" y="1444264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21132</xdr:rowOff>
    </xdr:from>
    <xdr:to>
      <xdr:col>36</xdr:col>
      <xdr:colOff>165100</xdr:colOff>
      <xdr:row>84</xdr:row>
      <xdr:rowOff>122732</xdr:rowOff>
    </xdr:to>
    <xdr:sp macro="" textlink="">
      <xdr:nvSpPr>
        <xdr:cNvPr id="344" name="楕円 343"/>
        <xdr:cNvSpPr/>
      </xdr:nvSpPr>
      <xdr:spPr>
        <a:xfrm>
          <a:off x="6921500" y="1442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71932</xdr:rowOff>
    </xdr:to>
    <xdr:cxnSp macro="">
      <xdr:nvCxnSpPr>
        <xdr:cNvPr id="345" name="直線コネクタ 344"/>
        <xdr:cNvCxnSpPr/>
      </xdr:nvCxnSpPr>
      <xdr:spPr>
        <a:xfrm flipV="1">
          <a:off x="6972300" y="14451330"/>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346" name="n_1aveValue【福祉施設】&#10;一人当たり面積"/>
        <xdr:cNvSpPr txBox="1"/>
      </xdr:nvSpPr>
      <xdr:spPr>
        <a:xfrm>
          <a:off x="9391727" y="14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69054</xdr:rowOff>
    </xdr:from>
    <xdr:ext cx="469744" cy="259045"/>
    <xdr:sp macro="" textlink="">
      <xdr:nvSpPr>
        <xdr:cNvPr id="347" name="n_2aveValue【福祉施設】&#10;一人当たり面積"/>
        <xdr:cNvSpPr txBox="1"/>
      </xdr:nvSpPr>
      <xdr:spPr>
        <a:xfrm>
          <a:off x="8515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85513</xdr:rowOff>
    </xdr:from>
    <xdr:ext cx="469744" cy="259045"/>
    <xdr:sp macro="" textlink="">
      <xdr:nvSpPr>
        <xdr:cNvPr id="348" name="n_3aveValue【福祉施設】&#10;一人当たり面積"/>
        <xdr:cNvSpPr txBox="1"/>
      </xdr:nvSpPr>
      <xdr:spPr>
        <a:xfrm>
          <a:off x="7626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349" name="n_4aveValue【福祉施設】&#10;一人当たり面積"/>
        <xdr:cNvSpPr txBox="1"/>
      </xdr:nvSpPr>
      <xdr:spPr>
        <a:xfrm>
          <a:off x="6737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99941</xdr:rowOff>
    </xdr:from>
    <xdr:ext cx="469744" cy="259045"/>
    <xdr:sp macro="" textlink="">
      <xdr:nvSpPr>
        <xdr:cNvPr id="350" name="n_1mainValue【福祉施設】&#10;一人当たり面積"/>
        <xdr:cNvSpPr txBox="1"/>
      </xdr:nvSpPr>
      <xdr:spPr>
        <a:xfrm>
          <a:off x="9391727" y="141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108169</xdr:rowOff>
    </xdr:from>
    <xdr:ext cx="469744" cy="259045"/>
    <xdr:sp macro="" textlink="">
      <xdr:nvSpPr>
        <xdr:cNvPr id="351" name="n_2mainValue【福祉施設】&#10;一人当たり面積"/>
        <xdr:cNvSpPr txBox="1"/>
      </xdr:nvSpPr>
      <xdr:spPr>
        <a:xfrm>
          <a:off x="8515427" y="1416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52" name="n_3mainValue【福祉施設】&#10;一人当たり面積"/>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139259</xdr:rowOff>
    </xdr:from>
    <xdr:ext cx="469744" cy="259045"/>
    <xdr:sp macro="" textlink="">
      <xdr:nvSpPr>
        <xdr:cNvPr id="353" name="n_4mainValue【福祉施設】&#10;一人当たり面積"/>
        <xdr:cNvSpPr txBox="1"/>
      </xdr:nvSpPr>
      <xdr:spPr>
        <a:xfrm>
          <a:off x="6737427" y="1419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379" name="直線コネクタ 378"/>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382" name="【市民会館】&#10;有形固定資産減価償却率最大値テキスト"/>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383" name="直線コネクタ 382"/>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384" name="【市民会館】&#10;有形固定資産減価償却率平均値テキスト"/>
        <xdr:cNvSpPr txBox="1"/>
      </xdr:nvSpPr>
      <xdr:spPr>
        <a:xfrm>
          <a:off x="4673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385" name="フローチャート: 判断 384"/>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386" name="フローチャート: 判断 385"/>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87" name="フローチャート: 判断 386"/>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388" name="フローチャート: 判断 387"/>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389" name="フローチャート: 判断 388"/>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136434</xdr:rowOff>
    </xdr:from>
    <xdr:to>
      <xdr:col>24</xdr:col>
      <xdr:colOff>114300</xdr:colOff>
      <xdr:row>107</xdr:row>
      <xdr:rowOff>66584</xdr:rowOff>
    </xdr:to>
    <xdr:sp macro="" textlink="">
      <xdr:nvSpPr>
        <xdr:cNvPr id="395" name="楕円 394"/>
        <xdr:cNvSpPr/>
      </xdr:nvSpPr>
      <xdr:spPr>
        <a:xfrm>
          <a:off x="4584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114861</xdr:rowOff>
    </xdr:from>
    <xdr:ext cx="405111" cy="259045"/>
    <xdr:sp macro="" textlink="">
      <xdr:nvSpPr>
        <xdr:cNvPr id="396" name="【市民会館】&#10;有形固定資産減価償却率該当値テキスト"/>
        <xdr:cNvSpPr txBox="1"/>
      </xdr:nvSpPr>
      <xdr:spPr>
        <a:xfrm>
          <a:off x="4673600"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100512</xdr:rowOff>
    </xdr:from>
    <xdr:to>
      <xdr:col>20</xdr:col>
      <xdr:colOff>38100</xdr:colOff>
      <xdr:row>107</xdr:row>
      <xdr:rowOff>30662</xdr:rowOff>
    </xdr:to>
    <xdr:sp macro="" textlink="">
      <xdr:nvSpPr>
        <xdr:cNvPr id="397" name="楕円 396"/>
        <xdr:cNvSpPr/>
      </xdr:nvSpPr>
      <xdr:spPr>
        <a:xfrm>
          <a:off x="3746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151312</xdr:rowOff>
    </xdr:from>
    <xdr:to>
      <xdr:col>24</xdr:col>
      <xdr:colOff>63500</xdr:colOff>
      <xdr:row>107</xdr:row>
      <xdr:rowOff>15784</xdr:rowOff>
    </xdr:to>
    <xdr:cxnSp macro="">
      <xdr:nvCxnSpPr>
        <xdr:cNvPr id="398" name="直線コネクタ 397"/>
        <xdr:cNvCxnSpPr/>
      </xdr:nvCxnSpPr>
      <xdr:spPr>
        <a:xfrm>
          <a:off x="3797300" y="183250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89081</xdr:rowOff>
    </xdr:from>
    <xdr:to>
      <xdr:col>15</xdr:col>
      <xdr:colOff>101600</xdr:colOff>
      <xdr:row>107</xdr:row>
      <xdr:rowOff>19231</xdr:rowOff>
    </xdr:to>
    <xdr:sp macro="" textlink="">
      <xdr:nvSpPr>
        <xdr:cNvPr id="399" name="楕円 398"/>
        <xdr:cNvSpPr/>
      </xdr:nvSpPr>
      <xdr:spPr>
        <a:xfrm>
          <a:off x="2857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139881</xdr:rowOff>
    </xdr:from>
    <xdr:to>
      <xdr:col>19</xdr:col>
      <xdr:colOff>177800</xdr:colOff>
      <xdr:row>106</xdr:row>
      <xdr:rowOff>151312</xdr:rowOff>
    </xdr:to>
    <xdr:cxnSp macro="">
      <xdr:nvCxnSpPr>
        <xdr:cNvPr id="400" name="直線コネクタ 399"/>
        <xdr:cNvCxnSpPr/>
      </xdr:nvCxnSpPr>
      <xdr:spPr>
        <a:xfrm>
          <a:off x="2908300" y="183135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30299</xdr:rowOff>
    </xdr:from>
    <xdr:to>
      <xdr:col>10</xdr:col>
      <xdr:colOff>165100</xdr:colOff>
      <xdr:row>107</xdr:row>
      <xdr:rowOff>131899</xdr:rowOff>
    </xdr:to>
    <xdr:sp macro="" textlink="">
      <xdr:nvSpPr>
        <xdr:cNvPr id="401" name="楕円 400"/>
        <xdr:cNvSpPr/>
      </xdr:nvSpPr>
      <xdr:spPr>
        <a:xfrm>
          <a:off x="1968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139881</xdr:rowOff>
    </xdr:from>
    <xdr:to>
      <xdr:col>15</xdr:col>
      <xdr:colOff>50800</xdr:colOff>
      <xdr:row>107</xdr:row>
      <xdr:rowOff>81099</xdr:rowOff>
    </xdr:to>
    <xdr:cxnSp macro="">
      <xdr:nvCxnSpPr>
        <xdr:cNvPr id="402" name="直線コネクタ 401"/>
        <xdr:cNvCxnSpPr/>
      </xdr:nvCxnSpPr>
      <xdr:spPr>
        <a:xfrm flipV="1">
          <a:off x="2019300" y="18313581"/>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132097</xdr:rowOff>
    </xdr:from>
    <xdr:ext cx="405111" cy="259045"/>
    <xdr:sp macro="" textlink="">
      <xdr:nvSpPr>
        <xdr:cNvPr id="403" name="n_1aveValue【市民会館】&#10;有形固定資産減価償却率"/>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404" name="n_2aveValue【市民会館】&#10;有形固定資産減価償却率"/>
        <xdr:cNvSpPr txBox="1"/>
      </xdr:nvSpPr>
      <xdr:spPr>
        <a:xfrm>
          <a:off x="2705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405" name="n_3aveValue【市民会館】&#10;有形固定資産減価償却率"/>
        <xdr:cNvSpPr txBox="1"/>
      </xdr:nvSpPr>
      <xdr:spPr>
        <a:xfrm>
          <a:off x="1816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06" name="n_4aveValue【市民会館】&#10;有形固定資産減価償却率"/>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21789</xdr:rowOff>
    </xdr:from>
    <xdr:ext cx="405111" cy="259045"/>
    <xdr:sp macro="" textlink="">
      <xdr:nvSpPr>
        <xdr:cNvPr id="407" name="n_1mainValue【市民会館】&#10;有形固定資産減価償却率"/>
        <xdr:cNvSpPr txBox="1"/>
      </xdr:nvSpPr>
      <xdr:spPr>
        <a:xfrm>
          <a:off x="3582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10358</xdr:rowOff>
    </xdr:from>
    <xdr:ext cx="405111" cy="259045"/>
    <xdr:sp macro="" textlink="">
      <xdr:nvSpPr>
        <xdr:cNvPr id="408" name="n_2mainValue【市民会館】&#10;有形固定資産減価償却率"/>
        <xdr:cNvSpPr txBox="1"/>
      </xdr:nvSpPr>
      <xdr:spPr>
        <a:xfrm>
          <a:off x="2705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123026</xdr:rowOff>
    </xdr:from>
    <xdr:ext cx="405111" cy="259045"/>
    <xdr:sp macro="" textlink="">
      <xdr:nvSpPr>
        <xdr:cNvPr id="409" name="n_3mainValue【市民会館】&#10;有形固定資産減価償却率"/>
        <xdr:cNvSpPr txBox="1"/>
      </xdr:nvSpPr>
      <xdr:spPr>
        <a:xfrm>
          <a:off x="1816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0" name="直線コネクタ 41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1" name="テキスト ボックス 42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2" name="直線コネクタ 42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3" name="テキスト ボックス 42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4" name="直線コネクタ 4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5" name="テキスト ボックス 42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6" name="直線コネクタ 42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7" name="テキスト ボックス 42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8" name="直線コネクタ 42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9" name="テキスト ボックス 42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433" name="直線コネクタ 432"/>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434" name="【市民会館】&#10;一人当たり面積最小値テキスト"/>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435" name="直線コネクタ 434"/>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436" name="【市民会館】&#10;一人当たり面積最大値テキスト"/>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437" name="直線コネクタ 436"/>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438" name="【市民会館】&#10;一人当たり面積平均値テキスト"/>
        <xdr:cNvSpPr txBox="1"/>
      </xdr:nvSpPr>
      <xdr:spPr>
        <a:xfrm>
          <a:off x="10515600" y="1811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439" name="フローチャート: 判断 438"/>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440" name="フローチャート: 判断 439"/>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41" name="フローチャート: 判断 440"/>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442" name="フローチャート: 判断 441"/>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43" name="フローチャート: 判断 442"/>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148844</xdr:rowOff>
    </xdr:from>
    <xdr:to>
      <xdr:col>55</xdr:col>
      <xdr:colOff>50800</xdr:colOff>
      <xdr:row>107</xdr:row>
      <xdr:rowOff>78994</xdr:rowOff>
    </xdr:to>
    <xdr:sp macro="" textlink="">
      <xdr:nvSpPr>
        <xdr:cNvPr id="449" name="楕円 448"/>
        <xdr:cNvSpPr/>
      </xdr:nvSpPr>
      <xdr:spPr>
        <a:xfrm>
          <a:off x="10426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127271</xdr:rowOff>
    </xdr:from>
    <xdr:ext cx="469744" cy="259045"/>
    <xdr:sp macro="" textlink="">
      <xdr:nvSpPr>
        <xdr:cNvPr id="450" name="【市民会館】&#10;一人当たり面積該当値テキスト"/>
        <xdr:cNvSpPr txBox="1"/>
      </xdr:nvSpPr>
      <xdr:spPr>
        <a:xfrm>
          <a:off x="10515600"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152654</xdr:rowOff>
    </xdr:from>
    <xdr:to>
      <xdr:col>50</xdr:col>
      <xdr:colOff>165100</xdr:colOff>
      <xdr:row>107</xdr:row>
      <xdr:rowOff>82804</xdr:rowOff>
    </xdr:to>
    <xdr:sp macro="" textlink="">
      <xdr:nvSpPr>
        <xdr:cNvPr id="451" name="楕円 450"/>
        <xdr:cNvSpPr/>
      </xdr:nvSpPr>
      <xdr:spPr>
        <a:xfrm>
          <a:off x="9588500" y="183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28194</xdr:rowOff>
    </xdr:from>
    <xdr:to>
      <xdr:col>55</xdr:col>
      <xdr:colOff>0</xdr:colOff>
      <xdr:row>107</xdr:row>
      <xdr:rowOff>32004</xdr:rowOff>
    </xdr:to>
    <xdr:cxnSp macro="">
      <xdr:nvCxnSpPr>
        <xdr:cNvPr id="452" name="直線コネクタ 451"/>
        <xdr:cNvCxnSpPr/>
      </xdr:nvCxnSpPr>
      <xdr:spPr>
        <a:xfrm flipV="1">
          <a:off x="9639300" y="1837334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159513</xdr:rowOff>
    </xdr:from>
    <xdr:to>
      <xdr:col>46</xdr:col>
      <xdr:colOff>38100</xdr:colOff>
      <xdr:row>107</xdr:row>
      <xdr:rowOff>89663</xdr:rowOff>
    </xdr:to>
    <xdr:sp macro="" textlink="">
      <xdr:nvSpPr>
        <xdr:cNvPr id="453" name="楕円 452"/>
        <xdr:cNvSpPr/>
      </xdr:nvSpPr>
      <xdr:spPr>
        <a:xfrm>
          <a:off x="8699500" y="183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32004</xdr:rowOff>
    </xdr:from>
    <xdr:to>
      <xdr:col>50</xdr:col>
      <xdr:colOff>114300</xdr:colOff>
      <xdr:row>107</xdr:row>
      <xdr:rowOff>38863</xdr:rowOff>
    </xdr:to>
    <xdr:cxnSp macro="">
      <xdr:nvCxnSpPr>
        <xdr:cNvPr id="454" name="直線コネクタ 453"/>
        <xdr:cNvCxnSpPr/>
      </xdr:nvCxnSpPr>
      <xdr:spPr>
        <a:xfrm flipV="1">
          <a:off x="8750300" y="183771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167132</xdr:rowOff>
    </xdr:from>
    <xdr:to>
      <xdr:col>41</xdr:col>
      <xdr:colOff>101600</xdr:colOff>
      <xdr:row>107</xdr:row>
      <xdr:rowOff>97282</xdr:rowOff>
    </xdr:to>
    <xdr:sp macro="" textlink="">
      <xdr:nvSpPr>
        <xdr:cNvPr id="455" name="楕円 454"/>
        <xdr:cNvSpPr/>
      </xdr:nvSpPr>
      <xdr:spPr>
        <a:xfrm>
          <a:off x="7810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38863</xdr:rowOff>
    </xdr:from>
    <xdr:to>
      <xdr:col>45</xdr:col>
      <xdr:colOff>177800</xdr:colOff>
      <xdr:row>107</xdr:row>
      <xdr:rowOff>46482</xdr:rowOff>
    </xdr:to>
    <xdr:cxnSp macro="">
      <xdr:nvCxnSpPr>
        <xdr:cNvPr id="456" name="直線コネクタ 455"/>
        <xdr:cNvCxnSpPr/>
      </xdr:nvCxnSpPr>
      <xdr:spPr>
        <a:xfrm flipV="1">
          <a:off x="7861300" y="1838401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457" name="n_1aveValue【市民会館】&#10;一人当たり面積"/>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458" name="n_2ave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459" name="n_3aveValue【市民会館】&#10;一人当たり面積"/>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460" name="n_4aveValue【市民会館】&#10;一人当たり面積"/>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73931</xdr:rowOff>
    </xdr:from>
    <xdr:ext cx="469744" cy="259045"/>
    <xdr:sp macro="" textlink="">
      <xdr:nvSpPr>
        <xdr:cNvPr id="461" name="n_1mainValue【市民会館】&#10;一人当たり面積"/>
        <xdr:cNvSpPr txBox="1"/>
      </xdr:nvSpPr>
      <xdr:spPr>
        <a:xfrm>
          <a:off x="9391727" y="184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106190</xdr:rowOff>
    </xdr:from>
    <xdr:ext cx="469744" cy="259045"/>
    <xdr:sp macro="" textlink="">
      <xdr:nvSpPr>
        <xdr:cNvPr id="462" name="n_2mainValue【市民会館】&#10;一人当たり面積"/>
        <xdr:cNvSpPr txBox="1"/>
      </xdr:nvSpPr>
      <xdr:spPr>
        <a:xfrm>
          <a:off x="8515427" y="1810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463" name="n_3mainValue【市民会館】&#10;一人当たり面積"/>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89" name="直線コネクタ 488"/>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90"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91" name="直線コネクタ 490"/>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92"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93" name="直線コネクタ 492"/>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494" name="【一般廃棄物処理施設】&#10;有形固定資産減価償却率平均値テキスト"/>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95" name="フローチャート: 判断 494"/>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96" name="フローチャート: 判断 495"/>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97" name="フローチャート: 判断 49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98" name="フローチャート: 判断 497"/>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99" name="フローチャート: 判断 498"/>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89081</xdr:rowOff>
    </xdr:from>
    <xdr:to>
      <xdr:col>85</xdr:col>
      <xdr:colOff>177800</xdr:colOff>
      <xdr:row>40</xdr:row>
      <xdr:rowOff>19231</xdr:rowOff>
    </xdr:to>
    <xdr:sp macro="" textlink="">
      <xdr:nvSpPr>
        <xdr:cNvPr id="505" name="楕円 504"/>
        <xdr:cNvSpPr/>
      </xdr:nvSpPr>
      <xdr:spPr>
        <a:xfrm>
          <a:off x="16268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67508</xdr:rowOff>
    </xdr:from>
    <xdr:ext cx="405111" cy="259045"/>
    <xdr:sp macro="" textlink="">
      <xdr:nvSpPr>
        <xdr:cNvPr id="506" name="【一般廃棄物処理施設】&#10;有形固定資産減価償却率該当値テキスト"/>
        <xdr:cNvSpPr txBox="1"/>
      </xdr:nvSpPr>
      <xdr:spPr>
        <a:xfrm>
          <a:off x="16357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110309</xdr:rowOff>
    </xdr:from>
    <xdr:to>
      <xdr:col>81</xdr:col>
      <xdr:colOff>101600</xdr:colOff>
      <xdr:row>40</xdr:row>
      <xdr:rowOff>40459</xdr:rowOff>
    </xdr:to>
    <xdr:sp macro="" textlink="">
      <xdr:nvSpPr>
        <xdr:cNvPr id="507" name="楕円 506"/>
        <xdr:cNvSpPr/>
      </xdr:nvSpPr>
      <xdr:spPr>
        <a:xfrm>
          <a:off x="15430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39</xdr:row>
      <xdr:rowOff>161109</xdr:rowOff>
    </xdr:to>
    <xdr:cxnSp macro="">
      <xdr:nvCxnSpPr>
        <xdr:cNvPr id="508" name="直線コネクタ 507"/>
        <xdr:cNvCxnSpPr/>
      </xdr:nvCxnSpPr>
      <xdr:spPr>
        <a:xfrm flipV="1">
          <a:off x="15481300" y="682643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69487</xdr:rowOff>
    </xdr:from>
    <xdr:to>
      <xdr:col>76</xdr:col>
      <xdr:colOff>165100</xdr:colOff>
      <xdr:row>39</xdr:row>
      <xdr:rowOff>171087</xdr:rowOff>
    </xdr:to>
    <xdr:sp macro="" textlink="">
      <xdr:nvSpPr>
        <xdr:cNvPr id="509" name="楕円 508"/>
        <xdr:cNvSpPr/>
      </xdr:nvSpPr>
      <xdr:spPr>
        <a:xfrm>
          <a:off x="14541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120287</xdr:rowOff>
    </xdr:from>
    <xdr:to>
      <xdr:col>81</xdr:col>
      <xdr:colOff>50800</xdr:colOff>
      <xdr:row>39</xdr:row>
      <xdr:rowOff>161109</xdr:rowOff>
    </xdr:to>
    <xdr:cxnSp macro="">
      <xdr:nvCxnSpPr>
        <xdr:cNvPr id="510" name="直線コネクタ 509"/>
        <xdr:cNvCxnSpPr/>
      </xdr:nvCxnSpPr>
      <xdr:spPr>
        <a:xfrm>
          <a:off x="14592300" y="680683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31931</xdr:rowOff>
    </xdr:from>
    <xdr:to>
      <xdr:col>72</xdr:col>
      <xdr:colOff>38100</xdr:colOff>
      <xdr:row>40</xdr:row>
      <xdr:rowOff>133531</xdr:rowOff>
    </xdr:to>
    <xdr:sp macro="" textlink="">
      <xdr:nvSpPr>
        <xdr:cNvPr id="511" name="楕円 510"/>
        <xdr:cNvSpPr/>
      </xdr:nvSpPr>
      <xdr:spPr>
        <a:xfrm>
          <a:off x="13652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120287</xdr:rowOff>
    </xdr:from>
    <xdr:to>
      <xdr:col>76</xdr:col>
      <xdr:colOff>114300</xdr:colOff>
      <xdr:row>40</xdr:row>
      <xdr:rowOff>82731</xdr:rowOff>
    </xdr:to>
    <xdr:cxnSp macro="">
      <xdr:nvCxnSpPr>
        <xdr:cNvPr id="512" name="直線コネクタ 511"/>
        <xdr:cNvCxnSpPr/>
      </xdr:nvCxnSpPr>
      <xdr:spPr>
        <a:xfrm flipV="1">
          <a:off x="13703300" y="680683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113574</xdr:rowOff>
    </xdr:from>
    <xdr:to>
      <xdr:col>67</xdr:col>
      <xdr:colOff>101600</xdr:colOff>
      <xdr:row>39</xdr:row>
      <xdr:rowOff>43724</xdr:rowOff>
    </xdr:to>
    <xdr:sp macro="" textlink="">
      <xdr:nvSpPr>
        <xdr:cNvPr id="513" name="楕円 512"/>
        <xdr:cNvSpPr/>
      </xdr:nvSpPr>
      <xdr:spPr>
        <a:xfrm>
          <a:off x="12763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164374</xdr:rowOff>
    </xdr:from>
    <xdr:to>
      <xdr:col>71</xdr:col>
      <xdr:colOff>177800</xdr:colOff>
      <xdr:row>40</xdr:row>
      <xdr:rowOff>82731</xdr:rowOff>
    </xdr:to>
    <xdr:cxnSp macro="">
      <xdr:nvCxnSpPr>
        <xdr:cNvPr id="514" name="直線コネクタ 513"/>
        <xdr:cNvCxnSpPr/>
      </xdr:nvCxnSpPr>
      <xdr:spPr>
        <a:xfrm>
          <a:off x="12814300" y="667947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515" name="n_1ave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1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517"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518"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31586</xdr:rowOff>
    </xdr:from>
    <xdr:ext cx="405111" cy="259045"/>
    <xdr:sp macro="" textlink="">
      <xdr:nvSpPr>
        <xdr:cNvPr id="519" name="n_1mainValue【一般廃棄物処理施設】&#10;有形固定資産減価償却率"/>
        <xdr:cNvSpPr txBox="1"/>
      </xdr:nvSpPr>
      <xdr:spPr>
        <a:xfrm>
          <a:off x="152660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162214</xdr:rowOff>
    </xdr:from>
    <xdr:ext cx="405111" cy="259045"/>
    <xdr:sp macro="" textlink="">
      <xdr:nvSpPr>
        <xdr:cNvPr id="520" name="n_2mainValue【一般廃棄物処理施設】&#10;有形固定資産減価償却率"/>
        <xdr:cNvSpPr txBox="1"/>
      </xdr:nvSpPr>
      <xdr:spPr>
        <a:xfrm>
          <a:off x="14389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124658</xdr:rowOff>
    </xdr:from>
    <xdr:ext cx="405111" cy="259045"/>
    <xdr:sp macro="" textlink="">
      <xdr:nvSpPr>
        <xdr:cNvPr id="521" name="n_3mainValue【一般廃棄物処理施設】&#10;有形固定資産減価償却率"/>
        <xdr:cNvSpPr txBox="1"/>
      </xdr:nvSpPr>
      <xdr:spPr>
        <a:xfrm>
          <a:off x="13500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34851</xdr:rowOff>
    </xdr:from>
    <xdr:ext cx="405111" cy="259045"/>
    <xdr:sp macro="" textlink="">
      <xdr:nvSpPr>
        <xdr:cNvPr id="522" name="n_4mainValue【一般廃棄物処理施設】&#10;有形固定資産減価償却率"/>
        <xdr:cNvSpPr txBox="1"/>
      </xdr:nvSpPr>
      <xdr:spPr>
        <a:xfrm>
          <a:off x="12611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544" name="直線コネクタ 543"/>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545"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546" name="直線コネクタ 545"/>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547"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548" name="直線コネクタ 547"/>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549"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550" name="フローチャート: 判断 549"/>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551" name="フローチャート: 判断 550"/>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552" name="フローチャート: 判断 551"/>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553" name="フローチャート: 判断 552"/>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554" name="フローチャート: 判断 553"/>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128544</xdr:rowOff>
    </xdr:from>
    <xdr:to>
      <xdr:col>116</xdr:col>
      <xdr:colOff>114300</xdr:colOff>
      <xdr:row>37</xdr:row>
      <xdr:rowOff>58694</xdr:rowOff>
    </xdr:to>
    <xdr:sp macro="" textlink="">
      <xdr:nvSpPr>
        <xdr:cNvPr id="560" name="楕円 559"/>
        <xdr:cNvSpPr/>
      </xdr:nvSpPr>
      <xdr:spPr>
        <a:xfrm>
          <a:off x="22110700" y="63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151421</xdr:rowOff>
    </xdr:from>
    <xdr:ext cx="599010" cy="259045"/>
    <xdr:sp macro="" textlink="">
      <xdr:nvSpPr>
        <xdr:cNvPr id="561" name="【一般廃棄物処理施設】&#10;一人当たり有形固定資産（償却資産）額該当値テキスト"/>
        <xdr:cNvSpPr txBox="1"/>
      </xdr:nvSpPr>
      <xdr:spPr>
        <a:xfrm>
          <a:off x="22199600" y="615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102717</xdr:rowOff>
    </xdr:from>
    <xdr:to>
      <xdr:col>112</xdr:col>
      <xdr:colOff>38100</xdr:colOff>
      <xdr:row>36</xdr:row>
      <xdr:rowOff>32867</xdr:rowOff>
    </xdr:to>
    <xdr:sp macro="" textlink="">
      <xdr:nvSpPr>
        <xdr:cNvPr id="562" name="楕円 561"/>
        <xdr:cNvSpPr/>
      </xdr:nvSpPr>
      <xdr:spPr>
        <a:xfrm>
          <a:off x="21272500" y="61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153517</xdr:rowOff>
    </xdr:from>
    <xdr:to>
      <xdr:col>116</xdr:col>
      <xdr:colOff>63500</xdr:colOff>
      <xdr:row>37</xdr:row>
      <xdr:rowOff>7894</xdr:rowOff>
    </xdr:to>
    <xdr:cxnSp macro="">
      <xdr:nvCxnSpPr>
        <xdr:cNvPr id="563" name="直線コネクタ 562"/>
        <xdr:cNvCxnSpPr/>
      </xdr:nvCxnSpPr>
      <xdr:spPr>
        <a:xfrm>
          <a:off x="21323300" y="6154267"/>
          <a:ext cx="838200" cy="19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129173</xdr:rowOff>
    </xdr:from>
    <xdr:to>
      <xdr:col>107</xdr:col>
      <xdr:colOff>101600</xdr:colOff>
      <xdr:row>36</xdr:row>
      <xdr:rowOff>59323</xdr:rowOff>
    </xdr:to>
    <xdr:sp macro="" textlink="">
      <xdr:nvSpPr>
        <xdr:cNvPr id="564" name="楕円 563"/>
        <xdr:cNvSpPr/>
      </xdr:nvSpPr>
      <xdr:spPr>
        <a:xfrm>
          <a:off x="20383500" y="61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153517</xdr:rowOff>
    </xdr:from>
    <xdr:to>
      <xdr:col>111</xdr:col>
      <xdr:colOff>177800</xdr:colOff>
      <xdr:row>36</xdr:row>
      <xdr:rowOff>8523</xdr:rowOff>
    </xdr:to>
    <xdr:cxnSp macro="">
      <xdr:nvCxnSpPr>
        <xdr:cNvPr id="565" name="直線コネクタ 564"/>
        <xdr:cNvCxnSpPr/>
      </xdr:nvCxnSpPr>
      <xdr:spPr>
        <a:xfrm flipV="1">
          <a:off x="20434300" y="6154267"/>
          <a:ext cx="889000" cy="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54903</xdr:rowOff>
    </xdr:from>
    <xdr:to>
      <xdr:col>102</xdr:col>
      <xdr:colOff>165100</xdr:colOff>
      <xdr:row>39</xdr:row>
      <xdr:rowOff>156503</xdr:rowOff>
    </xdr:to>
    <xdr:sp macro="" textlink="">
      <xdr:nvSpPr>
        <xdr:cNvPr id="566" name="楕円 565"/>
        <xdr:cNvSpPr/>
      </xdr:nvSpPr>
      <xdr:spPr>
        <a:xfrm>
          <a:off x="19494500" y="6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8523</xdr:rowOff>
    </xdr:from>
    <xdr:to>
      <xdr:col>107</xdr:col>
      <xdr:colOff>50800</xdr:colOff>
      <xdr:row>39</xdr:row>
      <xdr:rowOff>105703</xdr:rowOff>
    </xdr:to>
    <xdr:cxnSp macro="">
      <xdr:nvCxnSpPr>
        <xdr:cNvPr id="567" name="直線コネクタ 566"/>
        <xdr:cNvCxnSpPr/>
      </xdr:nvCxnSpPr>
      <xdr:spPr>
        <a:xfrm flipV="1">
          <a:off x="19545300" y="6180723"/>
          <a:ext cx="889000" cy="6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156083</xdr:rowOff>
    </xdr:from>
    <xdr:to>
      <xdr:col>98</xdr:col>
      <xdr:colOff>38100</xdr:colOff>
      <xdr:row>40</xdr:row>
      <xdr:rowOff>86233</xdr:rowOff>
    </xdr:to>
    <xdr:sp macro="" textlink="">
      <xdr:nvSpPr>
        <xdr:cNvPr id="568" name="楕円 567"/>
        <xdr:cNvSpPr/>
      </xdr:nvSpPr>
      <xdr:spPr>
        <a:xfrm>
          <a:off x="18605500" y="68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105703</xdr:rowOff>
    </xdr:from>
    <xdr:to>
      <xdr:col>102</xdr:col>
      <xdr:colOff>114300</xdr:colOff>
      <xdr:row>40</xdr:row>
      <xdr:rowOff>35433</xdr:rowOff>
    </xdr:to>
    <xdr:cxnSp macro="">
      <xdr:nvCxnSpPr>
        <xdr:cNvPr id="569" name="直線コネクタ 568"/>
        <xdr:cNvCxnSpPr/>
      </xdr:nvCxnSpPr>
      <xdr:spPr>
        <a:xfrm flipV="1">
          <a:off x="18656300" y="6792253"/>
          <a:ext cx="889000" cy="10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570"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571"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572"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573"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49394</xdr:rowOff>
    </xdr:from>
    <xdr:ext cx="599010" cy="259045"/>
    <xdr:sp macro="" textlink="">
      <xdr:nvSpPr>
        <xdr:cNvPr id="574" name="n_1mainValue【一般廃棄物処理施設】&#10;一人当たり有形固定資産（償却資産）額"/>
        <xdr:cNvSpPr txBox="1"/>
      </xdr:nvSpPr>
      <xdr:spPr>
        <a:xfrm>
          <a:off x="21011095" y="58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75850</xdr:rowOff>
    </xdr:from>
    <xdr:ext cx="599010" cy="259045"/>
    <xdr:sp macro="" textlink="">
      <xdr:nvSpPr>
        <xdr:cNvPr id="575" name="n_2mainValue【一般廃棄物処理施設】&#10;一人当たり有形固定資産（償却資産）額"/>
        <xdr:cNvSpPr txBox="1"/>
      </xdr:nvSpPr>
      <xdr:spPr>
        <a:xfrm>
          <a:off x="20134795" y="590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1580</xdr:rowOff>
    </xdr:from>
    <xdr:ext cx="599010" cy="259045"/>
    <xdr:sp macro="" textlink="">
      <xdr:nvSpPr>
        <xdr:cNvPr id="576" name="n_3mainValue【一般廃棄物処理施設】&#10;一人当たり有形固定資産（償却資産）額"/>
        <xdr:cNvSpPr txBox="1"/>
      </xdr:nvSpPr>
      <xdr:spPr>
        <a:xfrm>
          <a:off x="19245795" y="651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77360</xdr:rowOff>
    </xdr:from>
    <xdr:ext cx="599010" cy="259045"/>
    <xdr:sp macro="" textlink="">
      <xdr:nvSpPr>
        <xdr:cNvPr id="577" name="n_4mainValue【一般廃棄物処理施設】&#10;一人当たり有形固定資産（償却資産）額"/>
        <xdr:cNvSpPr txBox="1"/>
      </xdr:nvSpPr>
      <xdr:spPr>
        <a:xfrm>
          <a:off x="18356795" y="693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603" name="直線コネクタ 602"/>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04"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05" name="直線コネクタ 604"/>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606"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07" name="直線コネクタ 606"/>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08"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09" name="フローチャート: 判断 608"/>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610" name="フローチャート: 判断 609"/>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11" name="フローチャート: 判断 610"/>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613" name="フローチャート: 判断 612"/>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19413</xdr:rowOff>
    </xdr:from>
    <xdr:to>
      <xdr:col>67</xdr:col>
      <xdr:colOff>101600</xdr:colOff>
      <xdr:row>56</xdr:row>
      <xdr:rowOff>121013</xdr:rowOff>
    </xdr:to>
    <xdr:sp macro="" textlink="">
      <xdr:nvSpPr>
        <xdr:cNvPr id="619" name="楕円 618"/>
        <xdr:cNvSpPr/>
      </xdr:nvSpPr>
      <xdr:spPr>
        <a:xfrm>
          <a:off x="127635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29771</xdr:rowOff>
    </xdr:from>
    <xdr:ext cx="405111" cy="259045"/>
    <xdr:sp macro="" textlink="">
      <xdr:nvSpPr>
        <xdr:cNvPr id="620" name="n_1aveValue【保健センター・保健所】&#10;有形固定資産減価償却率"/>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21" name="n_2aveValue【保健センター・保健所】&#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22"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623" name="n_4aveValue【保健センター・保健所】&#10;有形固定資産減価償却率"/>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137540</xdr:rowOff>
    </xdr:from>
    <xdr:ext cx="405111" cy="259045"/>
    <xdr:sp macro="" textlink="">
      <xdr:nvSpPr>
        <xdr:cNvPr id="624" name="n_4mainValue【保健センター・保健所】&#10;有形固定資産減価償却率"/>
        <xdr:cNvSpPr txBox="1"/>
      </xdr:nvSpPr>
      <xdr:spPr>
        <a:xfrm>
          <a:off x="12611744" y="939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5" name="直線コネクタ 6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6" name="テキスト ボックス 6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7" name="直線コネクタ 6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8" name="テキスト ボックス 6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9" name="直線コネクタ 6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0" name="テキスト ボックス 6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1" name="直線コネクタ 6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2" name="テキスト ボックス 6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3" name="直線コネクタ 6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4" name="テキスト ボックス 6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646" name="直線コネクタ 645"/>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647"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648" name="直線コネクタ 647"/>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649"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650" name="直線コネクタ 649"/>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651" name="【保健センター・保健所】&#10;一人当たり面積平均値テキスト"/>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52" name="フローチャート: 判断 651"/>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653" name="フローチャート: 判断 652"/>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654" name="フローチャート: 判断 653"/>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655" name="フローチャート: 判断 654"/>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56" name="フローチャート: 判断 655"/>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7" name="テキスト ボックス 6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8" name="テキスト ボックス 6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9" name="テキスト ボックス 6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0" name="テキスト ボックス 6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1" name="テキスト ボックス 6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36068</xdr:rowOff>
    </xdr:from>
    <xdr:to>
      <xdr:col>98</xdr:col>
      <xdr:colOff>38100</xdr:colOff>
      <xdr:row>61</xdr:row>
      <xdr:rowOff>137668</xdr:rowOff>
    </xdr:to>
    <xdr:sp macro="" textlink="">
      <xdr:nvSpPr>
        <xdr:cNvPr id="662" name="楕円 661"/>
        <xdr:cNvSpPr/>
      </xdr:nvSpPr>
      <xdr:spPr>
        <a:xfrm>
          <a:off x="18605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138193</xdr:rowOff>
    </xdr:from>
    <xdr:ext cx="469744" cy="259045"/>
    <xdr:sp macro="" textlink="">
      <xdr:nvSpPr>
        <xdr:cNvPr id="663"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64"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665"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156227</xdr:rowOff>
    </xdr:from>
    <xdr:ext cx="469744" cy="259045"/>
    <xdr:sp macro="" textlink="">
      <xdr:nvSpPr>
        <xdr:cNvPr id="666" name="n_4aveValue【保健センター・保健所】&#10;一人当たり面積"/>
        <xdr:cNvSpPr txBox="1"/>
      </xdr:nvSpPr>
      <xdr:spPr>
        <a:xfrm>
          <a:off x="18421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154195</xdr:rowOff>
    </xdr:from>
    <xdr:ext cx="469744" cy="259045"/>
    <xdr:sp macro="" textlink="">
      <xdr:nvSpPr>
        <xdr:cNvPr id="667" name="n_4mainValue【保健センター・保健所】&#10;一人当たり面積"/>
        <xdr:cNvSpPr txBox="1"/>
      </xdr:nvSpPr>
      <xdr:spPr>
        <a:xfrm>
          <a:off x="18421427"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8" name="テキスト ボックス 67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9" name="直線コネクタ 6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0" name="テキスト ボックス 67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1" name="直線コネクタ 6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2" name="テキスト ボックス 6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3" name="直線コネクタ 6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4" name="テキスト ボックス 6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5" name="直線コネクタ 6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6" name="テキスト ボックス 6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7" name="直線コネクタ 6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8" name="テキスト ボックス 6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9" name="直線コネクタ 6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0" name="テキスト ボックス 68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1" name="直線コネクタ 6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693" name="直線コネクタ 692"/>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5" name="直線コネクタ 69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696"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97" name="直線コネクタ 696"/>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698"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99" name="フローチャート: 判断 698"/>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700" name="フローチャート: 判断 699"/>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701" name="フローチャート: 判断 700"/>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702" name="フローチャート: 判断 701"/>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703" name="フローチャート: 判断 702"/>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4" name="テキスト ボックス 7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5" name="テキスト ボックス 7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6" name="テキスト ボックス 7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7" name="テキスト ボックス 7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8" name="テキスト ボックス 7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122827</xdr:rowOff>
    </xdr:from>
    <xdr:to>
      <xdr:col>67</xdr:col>
      <xdr:colOff>101600</xdr:colOff>
      <xdr:row>82</xdr:row>
      <xdr:rowOff>52977</xdr:rowOff>
    </xdr:to>
    <xdr:sp macro="" textlink="">
      <xdr:nvSpPr>
        <xdr:cNvPr id="709" name="楕円 708"/>
        <xdr:cNvSpPr/>
      </xdr:nvSpPr>
      <xdr:spPr>
        <a:xfrm>
          <a:off x="12763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165843</xdr:rowOff>
    </xdr:from>
    <xdr:ext cx="405111" cy="259045"/>
    <xdr:sp macro="" textlink="">
      <xdr:nvSpPr>
        <xdr:cNvPr id="710" name="n_1aveValue【消防施設】&#10;有形固定資産減価償却率"/>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711" name="n_2aveValue【消防施設】&#10;有形固定資産減価償却率"/>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712"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713" name="n_4aveValue【消防施設】&#10;有形固定資産減価償却率"/>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69504</xdr:rowOff>
    </xdr:from>
    <xdr:ext cx="405111" cy="259045"/>
    <xdr:sp macro="" textlink="">
      <xdr:nvSpPr>
        <xdr:cNvPr id="714" name="n_4mainValue【消防施設】&#10;有形固定資産減価償却率"/>
        <xdr:cNvSpPr txBox="1"/>
      </xdr:nvSpPr>
      <xdr:spPr>
        <a:xfrm>
          <a:off x="12611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5" name="正方形/長方形 7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6" name="正方形/長方形 7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7" name="正方形/長方形 7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8" name="正方形/長方形 7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9" name="正方形/長方形 7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0" name="正方形/長方形 7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1" name="正方形/長方形 7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2" name="正方形/長方形 7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3" name="テキスト ボックス 7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4" name="直線コネクタ 7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5" name="直線コネクタ 7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6" name="テキスト ボックス 7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7" name="直線コネクタ 7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8" name="テキスト ボックス 7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9" name="直線コネクタ 7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0" name="テキスト ボックス 7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1" name="直線コネクタ 7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2" name="テキスト ボックス 7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3" name="直線コネクタ 7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4" name="テキスト ボックス 7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5" name="直線コネクタ 7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6" name="テキスト ボックス 7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738" name="直線コネクタ 737"/>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39"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40" name="直線コネクタ 739"/>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41"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42" name="直線コネクタ 741"/>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743"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44" name="フローチャート: 判断 743"/>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45" name="フローチャート: 判断 74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746" name="フローチャート: 判断 745"/>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47" name="フローチャート: 判断 746"/>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748" name="フローチャート: 判断 747"/>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52070</xdr:rowOff>
    </xdr:from>
    <xdr:to>
      <xdr:col>98</xdr:col>
      <xdr:colOff>38100</xdr:colOff>
      <xdr:row>83</xdr:row>
      <xdr:rowOff>153670</xdr:rowOff>
    </xdr:to>
    <xdr:sp macro="" textlink="">
      <xdr:nvSpPr>
        <xdr:cNvPr id="754" name="楕円 753"/>
        <xdr:cNvSpPr/>
      </xdr:nvSpPr>
      <xdr:spPr>
        <a:xfrm>
          <a:off x="1860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755"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756"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57"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758" name="n_4aveValue【消防施設】&#10;一人当たり面積"/>
        <xdr:cNvSpPr txBox="1"/>
      </xdr:nvSpPr>
      <xdr:spPr>
        <a:xfrm>
          <a:off x="18421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170197</xdr:rowOff>
    </xdr:from>
    <xdr:ext cx="469744" cy="259045"/>
    <xdr:sp macro="" textlink="">
      <xdr:nvSpPr>
        <xdr:cNvPr id="759" name="n_4mainValue【消防施設】&#10;一人当たり面積"/>
        <xdr:cNvSpPr txBox="1"/>
      </xdr:nvSpPr>
      <xdr:spPr>
        <a:xfrm>
          <a:off x="18421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0" name="テキスト ボックス 76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1" name="直線コネクタ 7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2" name="テキスト ボックス 77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3" name="直線コネクタ 7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4" name="テキスト ボックス 7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5" name="直線コネクタ 7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6" name="テキスト ボックス 7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7" name="直線コネクタ 7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8" name="テキスト ボックス 7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9" name="直線コネクタ 7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0" name="テキスト ボックス 7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1" name="直線コネクタ 7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2" name="テキスト ボックス 78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85" name="直線コネクタ 784"/>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8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7" name="直線コネクタ 78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88"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89" name="直線コネクタ 78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790"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91" name="フローチャート: 判断 790"/>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92" name="フローチャート: 判断 791"/>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93" name="フローチャート: 判断 792"/>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94" name="フローチャート: 判断 793"/>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95" name="フローチャート: 判断 794"/>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801" name="楕円 800"/>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802" name="【庁舎】&#10;有形固定資産減価償却率該当値テキスト"/>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23768</xdr:rowOff>
    </xdr:from>
    <xdr:to>
      <xdr:col>81</xdr:col>
      <xdr:colOff>101600</xdr:colOff>
      <xdr:row>105</xdr:row>
      <xdr:rowOff>125368</xdr:rowOff>
    </xdr:to>
    <xdr:sp macro="" textlink="">
      <xdr:nvSpPr>
        <xdr:cNvPr id="803" name="楕円 802"/>
        <xdr:cNvSpPr/>
      </xdr:nvSpPr>
      <xdr:spPr>
        <a:xfrm>
          <a:off x="15430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74568</xdr:rowOff>
    </xdr:to>
    <xdr:cxnSp macro="">
      <xdr:nvCxnSpPr>
        <xdr:cNvPr id="804" name="直線コネクタ 803"/>
        <xdr:cNvCxnSpPr/>
      </xdr:nvCxnSpPr>
      <xdr:spPr>
        <a:xfrm flipV="1">
          <a:off x="15481300" y="1806212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05" name="楕円 804"/>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74568</xdr:rowOff>
    </xdr:to>
    <xdr:cxnSp macro="">
      <xdr:nvCxnSpPr>
        <xdr:cNvPr id="806" name="直線コネクタ 805"/>
        <xdr:cNvCxnSpPr/>
      </xdr:nvCxnSpPr>
      <xdr:spPr>
        <a:xfrm>
          <a:off x="14592300" y="180327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807" name="楕円 806"/>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20682</xdr:rowOff>
    </xdr:from>
    <xdr:to>
      <xdr:col>76</xdr:col>
      <xdr:colOff>114300</xdr:colOff>
      <xdr:row>105</xdr:row>
      <xdr:rowOff>30480</xdr:rowOff>
    </xdr:to>
    <xdr:cxnSp macro="">
      <xdr:nvCxnSpPr>
        <xdr:cNvPr id="808" name="直線コネクタ 807"/>
        <xdr:cNvCxnSpPr/>
      </xdr:nvCxnSpPr>
      <xdr:spPr>
        <a:xfrm>
          <a:off x="13703300" y="1802293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108676</xdr:rowOff>
    </xdr:from>
    <xdr:to>
      <xdr:col>67</xdr:col>
      <xdr:colOff>101600</xdr:colOff>
      <xdr:row>105</xdr:row>
      <xdr:rowOff>38826</xdr:rowOff>
    </xdr:to>
    <xdr:sp macro="" textlink="">
      <xdr:nvSpPr>
        <xdr:cNvPr id="809" name="楕円 808"/>
        <xdr:cNvSpPr/>
      </xdr:nvSpPr>
      <xdr:spPr>
        <a:xfrm>
          <a:off x="12763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159476</xdr:rowOff>
    </xdr:from>
    <xdr:to>
      <xdr:col>71</xdr:col>
      <xdr:colOff>177800</xdr:colOff>
      <xdr:row>105</xdr:row>
      <xdr:rowOff>20682</xdr:rowOff>
    </xdr:to>
    <xdr:cxnSp macro="">
      <xdr:nvCxnSpPr>
        <xdr:cNvPr id="810" name="直線コネクタ 809"/>
        <xdr:cNvCxnSpPr/>
      </xdr:nvCxnSpPr>
      <xdr:spPr>
        <a:xfrm>
          <a:off x="12814300" y="179902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811"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812"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813"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814" name="n_4aveValue【庁舎】&#10;有形固定資産減価償却率"/>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116495</xdr:rowOff>
    </xdr:from>
    <xdr:ext cx="405111" cy="259045"/>
    <xdr:sp macro="" textlink="">
      <xdr:nvSpPr>
        <xdr:cNvPr id="815" name="n_1mainValue【庁舎】&#10;有形固定資産減価償却率"/>
        <xdr:cNvSpPr txBox="1"/>
      </xdr:nvSpPr>
      <xdr:spPr>
        <a:xfrm>
          <a:off x="152660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816" name="n_2mainValue【庁舎】&#10;有形固定資産減価償却率"/>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817" name="n_3main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18" name="n_4main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9" name="直線コネクタ 82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0" name="テキスト ボックス 82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1" name="直線コネクタ 83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2" name="テキスト ボックス 83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3" name="直線コネクタ 83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4" name="テキスト ボックス 83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5" name="直線コネクタ 83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6" name="テキスト ボックス 83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840" name="直線コネクタ 839"/>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41"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42" name="直線コネクタ 841"/>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43"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44" name="直線コネクタ 843"/>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845"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46" name="フローチャート: 判断 845"/>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847" name="フローチャート: 判断 846"/>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848" name="フローチャート: 判断 847"/>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849" name="フローチャート: 判断 848"/>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850" name="フローチャート: 判断 849"/>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70662</xdr:rowOff>
    </xdr:from>
    <xdr:to>
      <xdr:col>116</xdr:col>
      <xdr:colOff>114300</xdr:colOff>
      <xdr:row>107</xdr:row>
      <xdr:rowOff>812</xdr:rowOff>
    </xdr:to>
    <xdr:sp macro="" textlink="">
      <xdr:nvSpPr>
        <xdr:cNvPr id="856" name="楕円 855"/>
        <xdr:cNvSpPr/>
      </xdr:nvSpPr>
      <xdr:spPr>
        <a:xfrm>
          <a:off x="22110700" y="182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49089</xdr:rowOff>
    </xdr:from>
    <xdr:ext cx="469744" cy="259045"/>
    <xdr:sp macro="" textlink="">
      <xdr:nvSpPr>
        <xdr:cNvPr id="857" name="【庁舎】&#10;一人当たり面積該当値テキスト"/>
        <xdr:cNvSpPr txBox="1"/>
      </xdr:nvSpPr>
      <xdr:spPr>
        <a:xfrm>
          <a:off x="22199600" y="182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74777</xdr:rowOff>
    </xdr:from>
    <xdr:to>
      <xdr:col>112</xdr:col>
      <xdr:colOff>38100</xdr:colOff>
      <xdr:row>107</xdr:row>
      <xdr:rowOff>4927</xdr:rowOff>
    </xdr:to>
    <xdr:sp macro="" textlink="">
      <xdr:nvSpPr>
        <xdr:cNvPr id="858" name="楕円 857"/>
        <xdr:cNvSpPr/>
      </xdr:nvSpPr>
      <xdr:spPr>
        <a:xfrm>
          <a:off x="21272500" y="18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121462</xdr:rowOff>
    </xdr:from>
    <xdr:to>
      <xdr:col>116</xdr:col>
      <xdr:colOff>63500</xdr:colOff>
      <xdr:row>106</xdr:row>
      <xdr:rowOff>125577</xdr:rowOff>
    </xdr:to>
    <xdr:cxnSp macro="">
      <xdr:nvCxnSpPr>
        <xdr:cNvPr id="859" name="直線コネクタ 858"/>
        <xdr:cNvCxnSpPr/>
      </xdr:nvCxnSpPr>
      <xdr:spPr>
        <a:xfrm flipV="1">
          <a:off x="21323300" y="1829516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81178</xdr:rowOff>
    </xdr:from>
    <xdr:to>
      <xdr:col>107</xdr:col>
      <xdr:colOff>101600</xdr:colOff>
      <xdr:row>107</xdr:row>
      <xdr:rowOff>11328</xdr:rowOff>
    </xdr:to>
    <xdr:sp macro="" textlink="">
      <xdr:nvSpPr>
        <xdr:cNvPr id="860" name="楕円 859"/>
        <xdr:cNvSpPr/>
      </xdr:nvSpPr>
      <xdr:spPr>
        <a:xfrm>
          <a:off x="20383500" y="182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125577</xdr:rowOff>
    </xdr:from>
    <xdr:to>
      <xdr:col>111</xdr:col>
      <xdr:colOff>177800</xdr:colOff>
      <xdr:row>106</xdr:row>
      <xdr:rowOff>131978</xdr:rowOff>
    </xdr:to>
    <xdr:cxnSp macro="">
      <xdr:nvCxnSpPr>
        <xdr:cNvPr id="861" name="直線コネクタ 860"/>
        <xdr:cNvCxnSpPr/>
      </xdr:nvCxnSpPr>
      <xdr:spPr>
        <a:xfrm flipV="1">
          <a:off x="20434300" y="182992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88951</xdr:rowOff>
    </xdr:from>
    <xdr:to>
      <xdr:col>102</xdr:col>
      <xdr:colOff>165100</xdr:colOff>
      <xdr:row>107</xdr:row>
      <xdr:rowOff>19101</xdr:rowOff>
    </xdr:to>
    <xdr:sp macro="" textlink="">
      <xdr:nvSpPr>
        <xdr:cNvPr id="862" name="楕円 861"/>
        <xdr:cNvSpPr/>
      </xdr:nvSpPr>
      <xdr:spPr>
        <a:xfrm>
          <a:off x="19494500" y="182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131978</xdr:rowOff>
    </xdr:from>
    <xdr:to>
      <xdr:col>107</xdr:col>
      <xdr:colOff>50800</xdr:colOff>
      <xdr:row>106</xdr:row>
      <xdr:rowOff>139751</xdr:rowOff>
    </xdr:to>
    <xdr:cxnSp macro="">
      <xdr:nvCxnSpPr>
        <xdr:cNvPr id="863" name="直線コネクタ 862"/>
        <xdr:cNvCxnSpPr/>
      </xdr:nvCxnSpPr>
      <xdr:spPr>
        <a:xfrm flipV="1">
          <a:off x="19545300" y="1830567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64" name="楕円 863"/>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139751</xdr:rowOff>
    </xdr:from>
    <xdr:to>
      <xdr:col>102</xdr:col>
      <xdr:colOff>114300</xdr:colOff>
      <xdr:row>106</xdr:row>
      <xdr:rowOff>144780</xdr:rowOff>
    </xdr:to>
    <xdr:cxnSp macro="">
      <xdr:nvCxnSpPr>
        <xdr:cNvPr id="865" name="直線コネクタ 864"/>
        <xdr:cNvCxnSpPr/>
      </xdr:nvCxnSpPr>
      <xdr:spPr>
        <a:xfrm flipV="1">
          <a:off x="18656300" y="1831345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866"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867"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868"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869" name="n_4aveValue【庁舎】&#10;一人当たり面積"/>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167504</xdr:rowOff>
    </xdr:from>
    <xdr:ext cx="469744" cy="259045"/>
    <xdr:sp macro="" textlink="">
      <xdr:nvSpPr>
        <xdr:cNvPr id="870" name="n_1mainValue【庁舎】&#10;一人当たり面積"/>
        <xdr:cNvSpPr txBox="1"/>
      </xdr:nvSpPr>
      <xdr:spPr>
        <a:xfrm>
          <a:off x="21075727" y="183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2455</xdr:rowOff>
    </xdr:from>
    <xdr:ext cx="469744" cy="259045"/>
    <xdr:sp macro="" textlink="">
      <xdr:nvSpPr>
        <xdr:cNvPr id="871" name="n_2mainValue【庁舎】&#10;一人当たり面積"/>
        <xdr:cNvSpPr txBox="1"/>
      </xdr:nvSpPr>
      <xdr:spPr>
        <a:xfrm>
          <a:off x="20199427" y="183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10228</xdr:rowOff>
    </xdr:from>
    <xdr:ext cx="469744" cy="259045"/>
    <xdr:sp macro="" textlink="">
      <xdr:nvSpPr>
        <xdr:cNvPr id="872" name="n_3mainValue【庁舎】&#10;一人当たり面積"/>
        <xdr:cNvSpPr txBox="1"/>
      </xdr:nvSpPr>
      <xdr:spPr>
        <a:xfrm>
          <a:off x="19310427" y="183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873" name="n_4mainValue【庁舎】&#10;一人当たり面積"/>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は更新が進んでおり、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　老朽化している施設については、公共施設等総合管理計画に基づき、長寿命化・集約化及び複合化を推進し、公共施設の適正管理に取り組む。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13137174</v>
      </c>
      <c r="BO4" s="464"/>
      <c r="BP4" s="464"/>
      <c r="BQ4" s="464"/>
      <c r="BR4" s="464"/>
      <c r="BS4" s="464"/>
      <c r="BT4" s="464"/>
      <c r="BU4" s="465"/>
      <c r="BV4" s="463">
        <v>12539751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v>
      </c>
      <c r="CU4" s="648"/>
      <c r="CV4" s="648"/>
      <c r="CW4" s="648"/>
      <c r="CX4" s="648"/>
      <c r="CY4" s="648"/>
      <c r="CZ4" s="648"/>
      <c r="DA4" s="649"/>
      <c r="DB4" s="647">
        <v>8.1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12649935</v>
      </c>
      <c r="BO5" s="469"/>
      <c r="BP5" s="469"/>
      <c r="BQ5" s="469"/>
      <c r="BR5" s="469"/>
      <c r="BS5" s="469"/>
      <c r="BT5" s="469"/>
      <c r="BU5" s="470"/>
      <c r="BV5" s="468">
        <v>12121468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93.2</v>
      </c>
      <c r="CU5" s="439"/>
      <c r="CV5" s="439"/>
      <c r="CW5" s="439"/>
      <c r="CX5" s="439"/>
      <c r="CY5" s="439"/>
      <c r="CZ5" s="439"/>
      <c r="DA5" s="440"/>
      <c r="DB5" s="438">
        <v>94.4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487239</v>
      </c>
      <c r="BO6" s="469"/>
      <c r="BP6" s="469"/>
      <c r="BQ6" s="469"/>
      <c r="BR6" s="469"/>
      <c r="BS6" s="469"/>
      <c r="BT6" s="469"/>
      <c r="BU6" s="470"/>
      <c r="BV6" s="468">
        <v>418283</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v>
      </c>
      <c r="CU6" s="622"/>
      <c r="CV6" s="622"/>
      <c r="CW6" s="622"/>
      <c r="CX6" s="622"/>
      <c r="CY6" s="622"/>
      <c r="CZ6" s="622"/>
      <c r="DA6" s="623"/>
      <c r="DB6" s="621">
        <v>97.3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4818</v>
      </c>
      <c r="BO7" s="469"/>
      <c r="BP7" s="469"/>
      <c r="BQ7" s="469"/>
      <c r="BR7" s="469"/>
      <c r="BS7" s="469"/>
      <c r="BT7" s="469"/>
      <c r="BU7" s="470"/>
      <c r="BV7" s="468">
        <v>2082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5376878</v>
      </c>
      <c r="CU7" s="469"/>
      <c r="CV7" s="469"/>
      <c r="CW7" s="469"/>
      <c r="CX7" s="469"/>
      <c r="CY7" s="469"/>
      <c r="CZ7" s="469"/>
      <c r="DA7" s="470"/>
      <c r="DB7" s="468">
        <v>5122253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482421</v>
      </c>
      <c r="BO8" s="469"/>
      <c r="BP8" s="469"/>
      <c r="BQ8" s="469"/>
      <c r="BR8" s="469"/>
      <c r="BS8" s="469"/>
      <c r="BT8" s="469"/>
      <c r="BU8" s="470"/>
      <c r="BV8" s="468">
        <v>416201</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0.23</v>
      </c>
      <c r="CU8" s="582"/>
      <c r="CV8" s="582"/>
      <c r="CW8" s="582"/>
      <c r="CX8" s="582"/>
      <c r="CY8" s="582"/>
      <c r="CZ8" s="582"/>
      <c r="DA8" s="583"/>
      <c r="DB8" s="581">
        <v>0.23</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8892</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110</v>
      </c>
      <c r="AV9" s="526"/>
      <c r="AW9" s="526"/>
      <c r="AX9" s="526"/>
      <c r="AY9" s="448" t="s">
        <v>117</v>
      </c>
      <c r="AZ9" s="449"/>
      <c r="BA9" s="449"/>
      <c r="BB9" s="449"/>
      <c r="BC9" s="449"/>
      <c r="BD9" s="449"/>
      <c r="BE9" s="449"/>
      <c r="BF9" s="449"/>
      <c r="BG9" s="449"/>
      <c r="BH9" s="449"/>
      <c r="BI9" s="449"/>
      <c r="BJ9" s="449"/>
      <c r="BK9" s="449"/>
      <c r="BL9" s="449"/>
      <c r="BM9" s="450"/>
      <c r="BN9" s="468">
        <v>66220</v>
      </c>
      <c r="BO9" s="469"/>
      <c r="BP9" s="469"/>
      <c r="BQ9" s="469"/>
      <c r="BR9" s="469"/>
      <c r="BS9" s="469"/>
      <c r="BT9" s="469"/>
      <c r="BU9" s="470"/>
      <c r="BV9" s="468">
        <v>-85887</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11.6</v>
      </c>
      <c r="CU9" s="439"/>
      <c r="CV9" s="439"/>
      <c r="CW9" s="439"/>
      <c r="CX9" s="439"/>
      <c r="CY9" s="439"/>
      <c r="CZ9" s="439"/>
      <c r="DA9" s="440"/>
      <c r="DB9" s="438">
        <v>13.3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9778</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100</v>
      </c>
      <c r="BO10" s="469"/>
      <c r="BP10" s="469"/>
      <c r="BQ10" s="469"/>
      <c r="BR10" s="469"/>
      <c r="BS10" s="469"/>
      <c r="BT10" s="469"/>
      <c r="BU10" s="470"/>
      <c r="BV10" s="468">
        <v>100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9064</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110</v>
      </c>
      <c r="AV12" s="526"/>
      <c r="AW12" s="526"/>
      <c r="AX12" s="526"/>
      <c r="AY12" s="448" t="s">
        <v>135</v>
      </c>
      <c r="AZ12" s="449"/>
      <c r="BA12" s="449"/>
      <c r="BB12" s="449"/>
      <c r="BC12" s="449"/>
      <c r="BD12" s="449"/>
      <c r="BE12" s="449"/>
      <c r="BF12" s="449"/>
      <c r="BG12" s="449"/>
      <c r="BH12" s="449"/>
      <c r="BI12" s="449"/>
      <c r="BJ12" s="449"/>
      <c r="BK12" s="449"/>
      <c r="BL12" s="449"/>
      <c r="BM12" s="450"/>
      <c r="BN12" s="468">
        <v>321835</v>
      </c>
      <c r="BO12" s="469"/>
      <c r="BP12" s="469"/>
      <c r="BQ12" s="469"/>
      <c r="BR12" s="469"/>
      <c r="BS12" s="469"/>
      <c r="BT12" s="469"/>
      <c r="BU12" s="470"/>
      <c r="BV12" s="468">
        <v>320576</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8904</v>
      </c>
      <c r="S13" s="572"/>
      <c r="T13" s="572"/>
      <c r="U13" s="572"/>
      <c r="V13" s="573"/>
      <c r="W13" s="559" t="s">
        <v>138</v>
      </c>
      <c r="X13" s="481"/>
      <c r="Y13" s="481"/>
      <c r="Z13" s="481"/>
      <c r="AA13" s="481"/>
      <c r="AB13" s="482"/>
      <c r="AC13" s="444">
        <v>1686</v>
      </c>
      <c r="AD13" s="445"/>
      <c r="AE13" s="445"/>
      <c r="AF13" s="445"/>
      <c r="AG13" s="446"/>
      <c r="AH13" s="444">
        <v>1826</v>
      </c>
      <c r="AI13" s="445"/>
      <c r="AJ13" s="445"/>
      <c r="AK13" s="445"/>
      <c r="AL13" s="447"/>
      <c r="AM13" s="537" t="s">
        <v>139</v>
      </c>
      <c r="AN13" s="442"/>
      <c r="AO13" s="442"/>
      <c r="AP13" s="442"/>
      <c r="AQ13" s="442"/>
      <c r="AR13" s="442"/>
      <c r="AS13" s="442"/>
      <c r="AT13" s="443"/>
      <c r="AU13" s="525" t="s">
        <v>121</v>
      </c>
      <c r="AV13" s="526"/>
      <c r="AW13" s="526"/>
      <c r="AX13" s="526"/>
      <c r="AY13" s="448" t="s">
        <v>140</v>
      </c>
      <c r="AZ13" s="449"/>
      <c r="BA13" s="449"/>
      <c r="BB13" s="449"/>
      <c r="BC13" s="449"/>
      <c r="BD13" s="449"/>
      <c r="BE13" s="449"/>
      <c r="BF13" s="449"/>
      <c r="BG13" s="449"/>
      <c r="BH13" s="449"/>
      <c r="BI13" s="449"/>
      <c r="BJ13" s="449"/>
      <c r="BK13" s="449"/>
      <c r="BL13" s="449"/>
      <c r="BM13" s="450"/>
      <c r="BN13" s="468">
        <v>-255515</v>
      </c>
      <c r="BO13" s="469"/>
      <c r="BP13" s="469"/>
      <c r="BQ13" s="469"/>
      <c r="BR13" s="469"/>
      <c r="BS13" s="469"/>
      <c r="BT13" s="469"/>
      <c r="BU13" s="470"/>
      <c r="BV13" s="468">
        <v>-406363</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11.9</v>
      </c>
      <c r="CU13" s="439"/>
      <c r="CV13" s="439"/>
      <c r="CW13" s="439"/>
      <c r="CX13" s="439"/>
      <c r="CY13" s="439"/>
      <c r="CZ13" s="439"/>
      <c r="DA13" s="440"/>
      <c r="DB13" s="438">
        <v>12.2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9183</v>
      </c>
      <c r="S14" s="572"/>
      <c r="T14" s="572"/>
      <c r="U14" s="572"/>
      <c r="V14" s="573"/>
      <c r="W14" s="574"/>
      <c r="X14" s="484"/>
      <c r="Y14" s="484"/>
      <c r="Z14" s="484"/>
      <c r="AA14" s="484"/>
      <c r="AB14" s="485"/>
      <c r="AC14" s="564">
        <v>30.6</v>
      </c>
      <c r="AD14" s="565"/>
      <c r="AE14" s="565"/>
      <c r="AF14" s="565"/>
      <c r="AG14" s="566"/>
      <c r="AH14" s="564">
        <v>31.2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79.599999999999994</v>
      </c>
      <c r="CU14" s="576"/>
      <c r="CV14" s="576"/>
      <c r="CW14" s="576"/>
      <c r="CX14" s="576"/>
      <c r="CY14" s="576"/>
      <c r="CZ14" s="576"/>
      <c r="DA14" s="577"/>
      <c r="DB14" s="575">
        <v>71.8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9035</v>
      </c>
      <c r="S15" s="572"/>
      <c r="T15" s="572"/>
      <c r="U15" s="572"/>
      <c r="V15" s="573"/>
      <c r="W15" s="559" t="s">
        <v>145</v>
      </c>
      <c r="X15" s="481"/>
      <c r="Y15" s="481"/>
      <c r="Z15" s="481"/>
      <c r="AA15" s="481"/>
      <c r="AB15" s="482"/>
      <c r="AC15" s="444">
        <v>1214</v>
      </c>
      <c r="AD15" s="445"/>
      <c r="AE15" s="445"/>
      <c r="AF15" s="445"/>
      <c r="AG15" s="446"/>
      <c r="AH15" s="444">
        <v>1254</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1157013</v>
      </c>
      <c r="BO15" s="464"/>
      <c r="BP15" s="464"/>
      <c r="BQ15" s="464"/>
      <c r="BR15" s="464"/>
      <c r="BS15" s="464"/>
      <c r="BT15" s="464"/>
      <c r="BU15" s="465"/>
      <c r="BV15" s="463">
        <v>1077317</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22</v>
      </c>
      <c r="AD16" s="565"/>
      <c r="AE16" s="565"/>
      <c r="AF16" s="565"/>
      <c r="AG16" s="566"/>
      <c r="AH16" s="564">
        <v>21.4</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4942014</v>
      </c>
      <c r="BO16" s="469"/>
      <c r="BP16" s="469"/>
      <c r="BQ16" s="469"/>
      <c r="BR16" s="469"/>
      <c r="BS16" s="469"/>
      <c r="BT16" s="469"/>
      <c r="BU16" s="470"/>
      <c r="BV16" s="468">
        <v>4703177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2615</v>
      </c>
      <c r="AD17" s="445"/>
      <c r="AE17" s="445"/>
      <c r="AF17" s="445"/>
      <c r="AG17" s="446"/>
      <c r="AH17" s="444">
        <v>2775</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1441727</v>
      </c>
      <c r="BO17" s="469"/>
      <c r="BP17" s="469"/>
      <c r="BQ17" s="469"/>
      <c r="BR17" s="469"/>
      <c r="BS17" s="469"/>
      <c r="BT17" s="469"/>
      <c r="BU17" s="470"/>
      <c r="BV17" s="468">
        <v>1347005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739.27</v>
      </c>
      <c r="M18" s="533"/>
      <c r="N18" s="533"/>
      <c r="O18" s="533"/>
      <c r="P18" s="533"/>
      <c r="Q18" s="533"/>
      <c r="R18" s="534"/>
      <c r="S18" s="534"/>
      <c r="T18" s="534"/>
      <c r="U18" s="534"/>
      <c r="V18" s="535"/>
      <c r="W18" s="549"/>
      <c r="X18" s="550"/>
      <c r="Y18" s="550"/>
      <c r="Z18" s="550"/>
      <c r="AA18" s="550"/>
      <c r="AB18" s="560"/>
      <c r="AC18" s="432">
        <v>47.4</v>
      </c>
      <c r="AD18" s="433"/>
      <c r="AE18" s="433"/>
      <c r="AF18" s="433"/>
      <c r="AG18" s="536"/>
      <c r="AH18" s="432">
        <v>47.4</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5063255</v>
      </c>
      <c r="BO18" s="469"/>
      <c r="BP18" s="469"/>
      <c r="BQ18" s="469"/>
      <c r="BR18" s="469"/>
      <c r="BS18" s="469"/>
      <c r="BT18" s="469"/>
      <c r="BU18" s="470"/>
      <c r="BV18" s="468">
        <v>4952871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12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8486290</v>
      </c>
      <c r="BO19" s="469"/>
      <c r="BP19" s="469"/>
      <c r="BQ19" s="469"/>
      <c r="BR19" s="469"/>
      <c r="BS19" s="469"/>
      <c r="BT19" s="469"/>
      <c r="BU19" s="470"/>
      <c r="BV19" s="468">
        <v>7523754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4021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12158430</v>
      </c>
      <c r="BO23" s="469"/>
      <c r="BP23" s="469"/>
      <c r="BQ23" s="469"/>
      <c r="BR23" s="469"/>
      <c r="BS23" s="469"/>
      <c r="BT23" s="469"/>
      <c r="BU23" s="470"/>
      <c r="BV23" s="468">
        <v>11270162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8170</v>
      </c>
      <c r="R24" s="445"/>
      <c r="S24" s="445"/>
      <c r="T24" s="445"/>
      <c r="U24" s="445"/>
      <c r="V24" s="446"/>
      <c r="W24" s="510"/>
      <c r="X24" s="501"/>
      <c r="Y24" s="502"/>
      <c r="Z24" s="441" t="s">
        <v>169</v>
      </c>
      <c r="AA24" s="442"/>
      <c r="AB24" s="442"/>
      <c r="AC24" s="442"/>
      <c r="AD24" s="442"/>
      <c r="AE24" s="442"/>
      <c r="AF24" s="442"/>
      <c r="AG24" s="443"/>
      <c r="AH24" s="444">
        <v>197</v>
      </c>
      <c r="AI24" s="445"/>
      <c r="AJ24" s="445"/>
      <c r="AK24" s="445"/>
      <c r="AL24" s="446"/>
      <c r="AM24" s="444">
        <v>563617</v>
      </c>
      <c r="AN24" s="445"/>
      <c r="AO24" s="445"/>
      <c r="AP24" s="445"/>
      <c r="AQ24" s="445"/>
      <c r="AR24" s="446"/>
      <c r="AS24" s="444">
        <v>2861</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11703568</v>
      </c>
      <c r="BO24" s="469"/>
      <c r="BP24" s="469"/>
      <c r="BQ24" s="469"/>
      <c r="BR24" s="469"/>
      <c r="BS24" s="469"/>
      <c r="BT24" s="469"/>
      <c r="BU24" s="470"/>
      <c r="BV24" s="468">
        <v>10938513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6780</v>
      </c>
      <c r="R25" s="445"/>
      <c r="S25" s="445"/>
      <c r="T25" s="445"/>
      <c r="U25" s="445"/>
      <c r="V25" s="446"/>
      <c r="W25" s="510"/>
      <c r="X25" s="501"/>
      <c r="Y25" s="502"/>
      <c r="Z25" s="441" t="s">
        <v>172</v>
      </c>
      <c r="AA25" s="442"/>
      <c r="AB25" s="442"/>
      <c r="AC25" s="442"/>
      <c r="AD25" s="442"/>
      <c r="AE25" s="442"/>
      <c r="AF25" s="442"/>
      <c r="AG25" s="443"/>
      <c r="AH25" s="444" t="s">
        <v>129</v>
      </c>
      <c r="AI25" s="445"/>
      <c r="AJ25" s="445"/>
      <c r="AK25" s="445"/>
      <c r="AL25" s="446"/>
      <c r="AM25" s="444" t="s">
        <v>173</v>
      </c>
      <c r="AN25" s="445"/>
      <c r="AO25" s="445"/>
      <c r="AP25" s="445"/>
      <c r="AQ25" s="445"/>
      <c r="AR25" s="446"/>
      <c r="AS25" s="444" t="s">
        <v>173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384618</v>
      </c>
      <c r="BO25" s="464"/>
      <c r="BP25" s="464"/>
      <c r="BQ25" s="464"/>
      <c r="BR25" s="464"/>
      <c r="BS25" s="464"/>
      <c r="BT25" s="464"/>
      <c r="BU25" s="465"/>
      <c r="BV25" s="463">
        <v>400256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6130</v>
      </c>
      <c r="R26" s="445"/>
      <c r="S26" s="445"/>
      <c r="T26" s="445"/>
      <c r="U26" s="445"/>
      <c r="V26" s="446"/>
      <c r="W26" s="510"/>
      <c r="X26" s="501"/>
      <c r="Y26" s="502"/>
      <c r="Z26" s="441" t="s">
        <v>176</v>
      </c>
      <c r="AA26" s="523"/>
      <c r="AB26" s="523"/>
      <c r="AC26" s="523"/>
      <c r="AD26" s="523"/>
      <c r="AE26" s="523"/>
      <c r="AF26" s="523"/>
      <c r="AG26" s="524"/>
      <c r="AH26" s="444">
        <v>7</v>
      </c>
      <c r="AI26" s="445"/>
      <c r="AJ26" s="445"/>
      <c r="AK26" s="445"/>
      <c r="AL26" s="446"/>
      <c r="AM26" s="444">
        <v>20510</v>
      </c>
      <c r="AN26" s="445"/>
      <c r="AO26" s="445"/>
      <c r="AP26" s="445"/>
      <c r="AQ26" s="445"/>
      <c r="AR26" s="446"/>
      <c r="AS26" s="444">
        <v>2930</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173</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3070</v>
      </c>
      <c r="R27" s="445"/>
      <c r="S27" s="445"/>
      <c r="T27" s="445"/>
      <c r="U27" s="445"/>
      <c r="V27" s="446"/>
      <c r="W27" s="510"/>
      <c r="X27" s="501"/>
      <c r="Y27" s="502"/>
      <c r="Z27" s="441" t="s">
        <v>179</v>
      </c>
      <c r="AA27" s="442"/>
      <c r="AB27" s="442"/>
      <c r="AC27" s="442"/>
      <c r="AD27" s="442"/>
      <c r="AE27" s="442"/>
      <c r="AF27" s="442"/>
      <c r="AG27" s="443"/>
      <c r="AH27" s="444">
        <v>2</v>
      </c>
      <c r="AI27" s="445"/>
      <c r="AJ27" s="445"/>
      <c r="AK27" s="445"/>
      <c r="AL27" s="446"/>
      <c r="AM27" s="444" t="s">
        <v>180</v>
      </c>
      <c r="AN27" s="445"/>
      <c r="AO27" s="445"/>
      <c r="AP27" s="445"/>
      <c r="AQ27" s="445"/>
      <c r="AR27" s="446"/>
      <c r="AS27" s="444" t="s">
        <v>181</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183</v>
      </c>
      <c r="BO27" s="472"/>
      <c r="BP27" s="472"/>
      <c r="BQ27" s="472"/>
      <c r="BR27" s="472"/>
      <c r="BS27" s="472"/>
      <c r="BT27" s="472"/>
      <c r="BU27" s="473"/>
      <c r="BV27" s="471" t="s">
        <v>173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2450</v>
      </c>
      <c r="R28" s="445"/>
      <c r="S28" s="445"/>
      <c r="T28" s="445"/>
      <c r="U28" s="445"/>
      <c r="V28" s="446"/>
      <c r="W28" s="510"/>
      <c r="X28" s="501"/>
      <c r="Y28" s="502"/>
      <c r="Z28" s="441" t="s">
        <v>185</v>
      </c>
      <c r="AA28" s="442"/>
      <c r="AB28" s="442"/>
      <c r="AC28" s="442"/>
      <c r="AD28" s="442"/>
      <c r="AE28" s="442"/>
      <c r="AF28" s="442"/>
      <c r="AG28" s="443"/>
      <c r="AH28" s="444" t="s">
        <v>183</v>
      </c>
      <c r="AI28" s="445"/>
      <c r="AJ28" s="445"/>
      <c r="AK28" s="445"/>
      <c r="AL28" s="446"/>
      <c r="AM28" s="444" t="s">
        <v>183</v>
      </c>
      <c r="AN28" s="445"/>
      <c r="AO28" s="445"/>
      <c r="AP28" s="445"/>
      <c r="AQ28" s="445"/>
      <c r="AR28" s="446"/>
      <c r="AS28" s="444" t="s">
        <v>183</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424904</v>
      </c>
      <c r="BO28" s="464"/>
      <c r="BP28" s="464"/>
      <c r="BQ28" s="464"/>
      <c r="BR28" s="464"/>
      <c r="BS28" s="464"/>
      <c r="BT28" s="464"/>
      <c r="BU28" s="465"/>
      <c r="BV28" s="463">
        <v>536639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11</v>
      </c>
      <c r="M29" s="445"/>
      <c r="N29" s="445"/>
      <c r="O29" s="445"/>
      <c r="P29" s="446"/>
      <c r="Q29" s="444">
        <v>1930</v>
      </c>
      <c r="R29" s="445"/>
      <c r="S29" s="445"/>
      <c r="T29" s="445"/>
      <c r="U29" s="445"/>
      <c r="V29" s="446"/>
      <c r="W29" s="511"/>
      <c r="X29" s="512"/>
      <c r="Y29" s="513"/>
      <c r="Z29" s="441" t="s">
        <v>188</v>
      </c>
      <c r="AA29" s="442"/>
      <c r="AB29" s="442"/>
      <c r="AC29" s="442"/>
      <c r="AD29" s="442"/>
      <c r="AE29" s="442"/>
      <c r="AF29" s="442"/>
      <c r="AG29" s="443"/>
      <c r="AH29" s="444">
        <v>199</v>
      </c>
      <c r="AI29" s="445"/>
      <c r="AJ29" s="445"/>
      <c r="AK29" s="445"/>
      <c r="AL29" s="446"/>
      <c r="AM29" s="444">
        <v>569591</v>
      </c>
      <c r="AN29" s="445"/>
      <c r="AO29" s="445"/>
      <c r="AP29" s="445"/>
      <c r="AQ29" s="445"/>
      <c r="AR29" s="446"/>
      <c r="AS29" s="444">
        <v>2862</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518399</v>
      </c>
      <c r="BO29" s="469"/>
      <c r="BP29" s="469"/>
      <c r="BQ29" s="469"/>
      <c r="BR29" s="469"/>
      <c r="BS29" s="469"/>
      <c r="BT29" s="469"/>
      <c r="BU29" s="470"/>
      <c r="BV29" s="468">
        <v>609098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99.6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698590</v>
      </c>
      <c r="BO30" s="472"/>
      <c r="BP30" s="472"/>
      <c r="BQ30" s="472"/>
      <c r="BR30" s="472"/>
      <c r="BS30" s="472"/>
      <c r="BT30" s="472"/>
      <c r="BU30" s="473"/>
      <c r="BV30" s="471">
        <v>554995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釧路広域連合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厚岸味覚ターミナル</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病院事業会計</v>
      </c>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IF('各会計、関係団体の財政状況及び健全化判断比率'!B35="","",'各会計、関係団体の財政状況及び健全化判断比率'!B35)</f>
        <v>下水道事業特別会計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釧路公立大学事務組合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釧路東部消防組合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介護老人保健施設事業特別会計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釧路・根室広域地方税滞納整理機構</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gvF1VR+yi0wQzApS+r4+q+5lp72up/V+2vmlW6RW5xa0KNuUS+up76LHxiRY+5cr/B7++wIpuo12PCENRa7T7A==" saltValue="pO0If1v7lUiZFgefxyUa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1104024</v>
      </c>
      <c r="S5" s="736"/>
      <c r="T5" s="736"/>
      <c r="U5" s="736"/>
      <c r="V5" s="736"/>
      <c r="W5" s="736"/>
      <c r="X5" s="736"/>
      <c r="Y5" s="779"/>
      <c r="Z5" s="797">
        <v>8.4</v>
      </c>
      <c r="AA5" s="797"/>
      <c r="AB5" s="797"/>
      <c r="AC5" s="797"/>
      <c r="AD5" s="798">
        <v>1063153</v>
      </c>
      <c r="AE5" s="798"/>
      <c r="AF5" s="798"/>
      <c r="AG5" s="798"/>
      <c r="AH5" s="798"/>
      <c r="AI5" s="798"/>
      <c r="AJ5" s="798"/>
      <c r="AK5" s="798"/>
      <c r="AL5" s="780">
        <v>20.2</v>
      </c>
      <c r="AM5" s="751"/>
      <c r="AN5" s="751"/>
      <c r="AO5" s="781"/>
      <c r="AP5" s="746" t="s">
        <v>228</v>
      </c>
      <c r="AQ5" s="747"/>
      <c r="AR5" s="747"/>
      <c r="AS5" s="747"/>
      <c r="AT5" s="747"/>
      <c r="AU5" s="747"/>
      <c r="AV5" s="747"/>
      <c r="AW5" s="747"/>
      <c r="AX5" s="747"/>
      <c r="AY5" s="747"/>
      <c r="AZ5" s="747"/>
      <c r="BA5" s="747"/>
      <c r="BB5" s="747"/>
      <c r="BC5" s="747"/>
      <c r="BD5" s="747"/>
      <c r="BE5" s="747"/>
      <c r="BF5" s="748"/>
      <c r="BG5" s="680">
        <v>1063153</v>
      </c>
      <c r="BH5" s="681"/>
      <c r="BI5" s="681"/>
      <c r="BJ5" s="681"/>
      <c r="BK5" s="681"/>
      <c r="BL5" s="681"/>
      <c r="BM5" s="681"/>
      <c r="BN5" s="682"/>
      <c r="BO5" s="713">
        <v>96.3</v>
      </c>
      <c r="BP5" s="713"/>
      <c r="BQ5" s="713"/>
      <c r="BR5" s="713"/>
      <c r="BS5" s="714">
        <v>15337</v>
      </c>
      <c r="BT5" s="714"/>
      <c r="BU5" s="714"/>
      <c r="BV5" s="714"/>
      <c r="BW5" s="714"/>
      <c r="BX5" s="714"/>
      <c r="BY5" s="714"/>
      <c r="BZ5" s="714"/>
      <c r="CA5" s="714"/>
      <c r="CB5" s="768"/>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115480</v>
      </c>
      <c r="S6" s="681"/>
      <c r="T6" s="681"/>
      <c r="U6" s="681"/>
      <c r="V6" s="681"/>
      <c r="W6" s="681"/>
      <c r="X6" s="681"/>
      <c r="Y6" s="682"/>
      <c r="Z6" s="713">
        <v>0.9</v>
      </c>
      <c r="AA6" s="713"/>
      <c r="AB6" s="713"/>
      <c r="AC6" s="713"/>
      <c r="AD6" s="714">
        <v>115480</v>
      </c>
      <c r="AE6" s="714"/>
      <c r="AF6" s="714"/>
      <c r="AG6" s="714"/>
      <c r="AH6" s="714"/>
      <c r="AI6" s="714"/>
      <c r="AJ6" s="714"/>
      <c r="AK6" s="714"/>
      <c r="AL6" s="683">
        <v>2.2000000000000002</v>
      </c>
      <c r="AM6" s="684"/>
      <c r="AN6" s="684"/>
      <c r="AO6" s="715"/>
      <c r="AP6" s="677" t="s">
        <v>233</v>
      </c>
      <c r="AQ6" s="678"/>
      <c r="AR6" s="678"/>
      <c r="AS6" s="678"/>
      <c r="AT6" s="678"/>
      <c r="AU6" s="678"/>
      <c r="AV6" s="678"/>
      <c r="AW6" s="678"/>
      <c r="AX6" s="678"/>
      <c r="AY6" s="678"/>
      <c r="AZ6" s="678"/>
      <c r="BA6" s="678"/>
      <c r="BB6" s="678"/>
      <c r="BC6" s="678"/>
      <c r="BD6" s="678"/>
      <c r="BE6" s="678"/>
      <c r="BF6" s="679"/>
      <c r="BG6" s="680">
        <v>1063153</v>
      </c>
      <c r="BH6" s="681"/>
      <c r="BI6" s="681"/>
      <c r="BJ6" s="681"/>
      <c r="BK6" s="681"/>
      <c r="BL6" s="681"/>
      <c r="BM6" s="681"/>
      <c r="BN6" s="682"/>
      <c r="BO6" s="713">
        <v>96.3</v>
      </c>
      <c r="BP6" s="713"/>
      <c r="BQ6" s="713"/>
      <c r="BR6" s="713"/>
      <c r="BS6" s="714">
        <v>15337</v>
      </c>
      <c r="BT6" s="714"/>
      <c r="BU6" s="714"/>
      <c r="BV6" s="714"/>
      <c r="BW6" s="714"/>
      <c r="BX6" s="714"/>
      <c r="BY6" s="714"/>
      <c r="BZ6" s="714"/>
      <c r="CA6" s="714"/>
      <c r="CB6" s="768"/>
      <c r="CD6" s="738" t="s">
        <v>234</v>
      </c>
      <c r="CE6" s="739"/>
      <c r="CF6" s="739"/>
      <c r="CG6" s="739"/>
      <c r="CH6" s="739"/>
      <c r="CI6" s="739"/>
      <c r="CJ6" s="739"/>
      <c r="CK6" s="739"/>
      <c r="CL6" s="739"/>
      <c r="CM6" s="739"/>
      <c r="CN6" s="739"/>
      <c r="CO6" s="739"/>
      <c r="CP6" s="739"/>
      <c r="CQ6" s="740"/>
      <c r="CR6" s="680">
        <v>81461</v>
      </c>
      <c r="CS6" s="681"/>
      <c r="CT6" s="681"/>
      <c r="CU6" s="681"/>
      <c r="CV6" s="681"/>
      <c r="CW6" s="681"/>
      <c r="CX6" s="681"/>
      <c r="CY6" s="682"/>
      <c r="CZ6" s="780">
        <v>0.6</v>
      </c>
      <c r="DA6" s="751"/>
      <c r="DB6" s="751"/>
      <c r="DC6" s="783"/>
      <c r="DD6" s="686" t="s">
        <v>235</v>
      </c>
      <c r="DE6" s="681"/>
      <c r="DF6" s="681"/>
      <c r="DG6" s="681"/>
      <c r="DH6" s="681"/>
      <c r="DI6" s="681"/>
      <c r="DJ6" s="681"/>
      <c r="DK6" s="681"/>
      <c r="DL6" s="681"/>
      <c r="DM6" s="681"/>
      <c r="DN6" s="681"/>
      <c r="DO6" s="681"/>
      <c r="DP6" s="682"/>
      <c r="DQ6" s="686">
        <v>81461</v>
      </c>
      <c r="DR6" s="681"/>
      <c r="DS6" s="681"/>
      <c r="DT6" s="681"/>
      <c r="DU6" s="681"/>
      <c r="DV6" s="681"/>
      <c r="DW6" s="681"/>
      <c r="DX6" s="681"/>
      <c r="DY6" s="681"/>
      <c r="DZ6" s="681"/>
      <c r="EA6" s="681"/>
      <c r="EB6" s="681"/>
      <c r="EC6" s="726"/>
    </row>
    <row r="7" spans="2:143" ht="11.25" customHeight="1" x14ac:dyDescent="0.15">
      <c r="B7" s="677" t="s">
        <v>236</v>
      </c>
      <c r="C7" s="678"/>
      <c r="D7" s="678"/>
      <c r="E7" s="678"/>
      <c r="F7" s="678"/>
      <c r="G7" s="678"/>
      <c r="H7" s="678"/>
      <c r="I7" s="678"/>
      <c r="J7" s="678"/>
      <c r="K7" s="678"/>
      <c r="L7" s="678"/>
      <c r="M7" s="678"/>
      <c r="N7" s="678"/>
      <c r="O7" s="678"/>
      <c r="P7" s="678"/>
      <c r="Q7" s="679"/>
      <c r="R7" s="680">
        <v>1003</v>
      </c>
      <c r="S7" s="681"/>
      <c r="T7" s="681"/>
      <c r="U7" s="681"/>
      <c r="V7" s="681"/>
      <c r="W7" s="681"/>
      <c r="X7" s="681"/>
      <c r="Y7" s="682"/>
      <c r="Z7" s="713">
        <v>0</v>
      </c>
      <c r="AA7" s="713"/>
      <c r="AB7" s="713"/>
      <c r="AC7" s="713"/>
      <c r="AD7" s="714">
        <v>1003</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521419</v>
      </c>
      <c r="BH7" s="681"/>
      <c r="BI7" s="681"/>
      <c r="BJ7" s="681"/>
      <c r="BK7" s="681"/>
      <c r="BL7" s="681"/>
      <c r="BM7" s="681"/>
      <c r="BN7" s="682"/>
      <c r="BO7" s="713">
        <v>47.2</v>
      </c>
      <c r="BP7" s="713"/>
      <c r="BQ7" s="713"/>
      <c r="BR7" s="713"/>
      <c r="BS7" s="714">
        <v>15337</v>
      </c>
      <c r="BT7" s="714"/>
      <c r="BU7" s="714"/>
      <c r="BV7" s="714"/>
      <c r="BW7" s="714"/>
      <c r="BX7" s="714"/>
      <c r="BY7" s="714"/>
      <c r="BZ7" s="714"/>
      <c r="CA7" s="714"/>
      <c r="CB7" s="768"/>
      <c r="CD7" s="727" t="s">
        <v>238</v>
      </c>
      <c r="CE7" s="724"/>
      <c r="CF7" s="724"/>
      <c r="CG7" s="724"/>
      <c r="CH7" s="724"/>
      <c r="CI7" s="724"/>
      <c r="CJ7" s="724"/>
      <c r="CK7" s="724"/>
      <c r="CL7" s="724"/>
      <c r="CM7" s="724"/>
      <c r="CN7" s="724"/>
      <c r="CO7" s="724"/>
      <c r="CP7" s="724"/>
      <c r="CQ7" s="725"/>
      <c r="CR7" s="680">
        <v>2904112</v>
      </c>
      <c r="CS7" s="681"/>
      <c r="CT7" s="681"/>
      <c r="CU7" s="681"/>
      <c r="CV7" s="681"/>
      <c r="CW7" s="681"/>
      <c r="CX7" s="681"/>
      <c r="CY7" s="682"/>
      <c r="CZ7" s="713">
        <v>23</v>
      </c>
      <c r="DA7" s="713"/>
      <c r="DB7" s="713"/>
      <c r="DC7" s="713"/>
      <c r="DD7" s="686">
        <v>185769</v>
      </c>
      <c r="DE7" s="681"/>
      <c r="DF7" s="681"/>
      <c r="DG7" s="681"/>
      <c r="DH7" s="681"/>
      <c r="DI7" s="681"/>
      <c r="DJ7" s="681"/>
      <c r="DK7" s="681"/>
      <c r="DL7" s="681"/>
      <c r="DM7" s="681"/>
      <c r="DN7" s="681"/>
      <c r="DO7" s="681"/>
      <c r="DP7" s="682"/>
      <c r="DQ7" s="686">
        <v>1858807</v>
      </c>
      <c r="DR7" s="681"/>
      <c r="DS7" s="681"/>
      <c r="DT7" s="681"/>
      <c r="DU7" s="681"/>
      <c r="DV7" s="681"/>
      <c r="DW7" s="681"/>
      <c r="DX7" s="681"/>
      <c r="DY7" s="681"/>
      <c r="DZ7" s="681"/>
      <c r="EA7" s="681"/>
      <c r="EB7" s="681"/>
      <c r="EC7" s="726"/>
    </row>
    <row r="8" spans="2:143" ht="11.25" customHeight="1" x14ac:dyDescent="0.15">
      <c r="B8" s="677" t="s">
        <v>239</v>
      </c>
      <c r="C8" s="678"/>
      <c r="D8" s="678"/>
      <c r="E8" s="678"/>
      <c r="F8" s="678"/>
      <c r="G8" s="678"/>
      <c r="H8" s="678"/>
      <c r="I8" s="678"/>
      <c r="J8" s="678"/>
      <c r="K8" s="678"/>
      <c r="L8" s="678"/>
      <c r="M8" s="678"/>
      <c r="N8" s="678"/>
      <c r="O8" s="678"/>
      <c r="P8" s="678"/>
      <c r="Q8" s="679"/>
      <c r="R8" s="680">
        <v>2423</v>
      </c>
      <c r="S8" s="681"/>
      <c r="T8" s="681"/>
      <c r="U8" s="681"/>
      <c r="V8" s="681"/>
      <c r="W8" s="681"/>
      <c r="X8" s="681"/>
      <c r="Y8" s="682"/>
      <c r="Z8" s="713">
        <v>0</v>
      </c>
      <c r="AA8" s="713"/>
      <c r="AB8" s="713"/>
      <c r="AC8" s="713"/>
      <c r="AD8" s="714">
        <v>2423</v>
      </c>
      <c r="AE8" s="714"/>
      <c r="AF8" s="714"/>
      <c r="AG8" s="714"/>
      <c r="AH8" s="714"/>
      <c r="AI8" s="714"/>
      <c r="AJ8" s="714"/>
      <c r="AK8" s="714"/>
      <c r="AL8" s="683">
        <v>0</v>
      </c>
      <c r="AM8" s="684"/>
      <c r="AN8" s="684"/>
      <c r="AO8" s="715"/>
      <c r="AP8" s="677" t="s">
        <v>240</v>
      </c>
      <c r="AQ8" s="678"/>
      <c r="AR8" s="678"/>
      <c r="AS8" s="678"/>
      <c r="AT8" s="678"/>
      <c r="AU8" s="678"/>
      <c r="AV8" s="678"/>
      <c r="AW8" s="678"/>
      <c r="AX8" s="678"/>
      <c r="AY8" s="678"/>
      <c r="AZ8" s="678"/>
      <c r="BA8" s="678"/>
      <c r="BB8" s="678"/>
      <c r="BC8" s="678"/>
      <c r="BD8" s="678"/>
      <c r="BE8" s="678"/>
      <c r="BF8" s="679"/>
      <c r="BG8" s="680">
        <v>15974</v>
      </c>
      <c r="BH8" s="681"/>
      <c r="BI8" s="681"/>
      <c r="BJ8" s="681"/>
      <c r="BK8" s="681"/>
      <c r="BL8" s="681"/>
      <c r="BM8" s="681"/>
      <c r="BN8" s="682"/>
      <c r="BO8" s="713">
        <v>1.4</v>
      </c>
      <c r="BP8" s="713"/>
      <c r="BQ8" s="713"/>
      <c r="BR8" s="713"/>
      <c r="BS8" s="686" t="s">
        <v>129</v>
      </c>
      <c r="BT8" s="681"/>
      <c r="BU8" s="681"/>
      <c r="BV8" s="681"/>
      <c r="BW8" s="681"/>
      <c r="BX8" s="681"/>
      <c r="BY8" s="681"/>
      <c r="BZ8" s="681"/>
      <c r="CA8" s="681"/>
      <c r="CB8" s="726"/>
      <c r="CD8" s="727" t="s">
        <v>241</v>
      </c>
      <c r="CE8" s="724"/>
      <c r="CF8" s="724"/>
      <c r="CG8" s="724"/>
      <c r="CH8" s="724"/>
      <c r="CI8" s="724"/>
      <c r="CJ8" s="724"/>
      <c r="CK8" s="724"/>
      <c r="CL8" s="724"/>
      <c r="CM8" s="724"/>
      <c r="CN8" s="724"/>
      <c r="CO8" s="724"/>
      <c r="CP8" s="724"/>
      <c r="CQ8" s="725"/>
      <c r="CR8" s="680">
        <v>2570165</v>
      </c>
      <c r="CS8" s="681"/>
      <c r="CT8" s="681"/>
      <c r="CU8" s="681"/>
      <c r="CV8" s="681"/>
      <c r="CW8" s="681"/>
      <c r="CX8" s="681"/>
      <c r="CY8" s="682"/>
      <c r="CZ8" s="713">
        <v>20.3</v>
      </c>
      <c r="DA8" s="713"/>
      <c r="DB8" s="713"/>
      <c r="DC8" s="713"/>
      <c r="DD8" s="686">
        <v>987201</v>
      </c>
      <c r="DE8" s="681"/>
      <c r="DF8" s="681"/>
      <c r="DG8" s="681"/>
      <c r="DH8" s="681"/>
      <c r="DI8" s="681"/>
      <c r="DJ8" s="681"/>
      <c r="DK8" s="681"/>
      <c r="DL8" s="681"/>
      <c r="DM8" s="681"/>
      <c r="DN8" s="681"/>
      <c r="DO8" s="681"/>
      <c r="DP8" s="682"/>
      <c r="DQ8" s="686">
        <v>1048380</v>
      </c>
      <c r="DR8" s="681"/>
      <c r="DS8" s="681"/>
      <c r="DT8" s="681"/>
      <c r="DU8" s="681"/>
      <c r="DV8" s="681"/>
      <c r="DW8" s="681"/>
      <c r="DX8" s="681"/>
      <c r="DY8" s="681"/>
      <c r="DZ8" s="681"/>
      <c r="EA8" s="681"/>
      <c r="EB8" s="681"/>
      <c r="EC8" s="726"/>
    </row>
    <row r="9" spans="2:143" ht="11.25" customHeight="1" x14ac:dyDescent="0.15">
      <c r="B9" s="677" t="s">
        <v>242</v>
      </c>
      <c r="C9" s="678"/>
      <c r="D9" s="678"/>
      <c r="E9" s="678"/>
      <c r="F9" s="678"/>
      <c r="G9" s="678"/>
      <c r="H9" s="678"/>
      <c r="I9" s="678"/>
      <c r="J9" s="678"/>
      <c r="K9" s="678"/>
      <c r="L9" s="678"/>
      <c r="M9" s="678"/>
      <c r="N9" s="678"/>
      <c r="O9" s="678"/>
      <c r="P9" s="678"/>
      <c r="Q9" s="679"/>
      <c r="R9" s="680">
        <v>2943</v>
      </c>
      <c r="S9" s="681"/>
      <c r="T9" s="681"/>
      <c r="U9" s="681"/>
      <c r="V9" s="681"/>
      <c r="W9" s="681"/>
      <c r="X9" s="681"/>
      <c r="Y9" s="682"/>
      <c r="Z9" s="713">
        <v>0</v>
      </c>
      <c r="AA9" s="713"/>
      <c r="AB9" s="713"/>
      <c r="AC9" s="713"/>
      <c r="AD9" s="714">
        <v>2943</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427750</v>
      </c>
      <c r="BH9" s="681"/>
      <c r="BI9" s="681"/>
      <c r="BJ9" s="681"/>
      <c r="BK9" s="681"/>
      <c r="BL9" s="681"/>
      <c r="BM9" s="681"/>
      <c r="BN9" s="682"/>
      <c r="BO9" s="713">
        <v>38.700000000000003</v>
      </c>
      <c r="BP9" s="713"/>
      <c r="BQ9" s="713"/>
      <c r="BR9" s="713"/>
      <c r="BS9" s="686" t="s">
        <v>235</v>
      </c>
      <c r="BT9" s="681"/>
      <c r="BU9" s="681"/>
      <c r="BV9" s="681"/>
      <c r="BW9" s="681"/>
      <c r="BX9" s="681"/>
      <c r="BY9" s="681"/>
      <c r="BZ9" s="681"/>
      <c r="CA9" s="681"/>
      <c r="CB9" s="726"/>
      <c r="CD9" s="727" t="s">
        <v>244</v>
      </c>
      <c r="CE9" s="724"/>
      <c r="CF9" s="724"/>
      <c r="CG9" s="724"/>
      <c r="CH9" s="724"/>
      <c r="CI9" s="724"/>
      <c r="CJ9" s="724"/>
      <c r="CK9" s="724"/>
      <c r="CL9" s="724"/>
      <c r="CM9" s="724"/>
      <c r="CN9" s="724"/>
      <c r="CO9" s="724"/>
      <c r="CP9" s="724"/>
      <c r="CQ9" s="725"/>
      <c r="CR9" s="680">
        <v>1338002</v>
      </c>
      <c r="CS9" s="681"/>
      <c r="CT9" s="681"/>
      <c r="CU9" s="681"/>
      <c r="CV9" s="681"/>
      <c r="CW9" s="681"/>
      <c r="CX9" s="681"/>
      <c r="CY9" s="682"/>
      <c r="CZ9" s="713">
        <v>10.6</v>
      </c>
      <c r="DA9" s="713"/>
      <c r="DB9" s="713"/>
      <c r="DC9" s="713"/>
      <c r="DD9" s="686">
        <v>115954</v>
      </c>
      <c r="DE9" s="681"/>
      <c r="DF9" s="681"/>
      <c r="DG9" s="681"/>
      <c r="DH9" s="681"/>
      <c r="DI9" s="681"/>
      <c r="DJ9" s="681"/>
      <c r="DK9" s="681"/>
      <c r="DL9" s="681"/>
      <c r="DM9" s="681"/>
      <c r="DN9" s="681"/>
      <c r="DO9" s="681"/>
      <c r="DP9" s="682"/>
      <c r="DQ9" s="686">
        <v>1064031</v>
      </c>
      <c r="DR9" s="681"/>
      <c r="DS9" s="681"/>
      <c r="DT9" s="681"/>
      <c r="DU9" s="681"/>
      <c r="DV9" s="681"/>
      <c r="DW9" s="681"/>
      <c r="DX9" s="681"/>
      <c r="DY9" s="681"/>
      <c r="DZ9" s="681"/>
      <c r="EA9" s="681"/>
      <c r="EB9" s="681"/>
      <c r="EC9" s="726"/>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235</v>
      </c>
      <c r="AA10" s="713"/>
      <c r="AB10" s="713"/>
      <c r="AC10" s="713"/>
      <c r="AD10" s="714" t="s">
        <v>129</v>
      </c>
      <c r="AE10" s="714"/>
      <c r="AF10" s="714"/>
      <c r="AG10" s="714"/>
      <c r="AH10" s="714"/>
      <c r="AI10" s="714"/>
      <c r="AJ10" s="714"/>
      <c r="AK10" s="714"/>
      <c r="AL10" s="683" t="s">
        <v>129</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34387</v>
      </c>
      <c r="BH10" s="681"/>
      <c r="BI10" s="681"/>
      <c r="BJ10" s="681"/>
      <c r="BK10" s="681"/>
      <c r="BL10" s="681"/>
      <c r="BM10" s="681"/>
      <c r="BN10" s="682"/>
      <c r="BO10" s="713">
        <v>3.1</v>
      </c>
      <c r="BP10" s="713"/>
      <c r="BQ10" s="713"/>
      <c r="BR10" s="713"/>
      <c r="BS10" s="686">
        <v>5754</v>
      </c>
      <c r="BT10" s="681"/>
      <c r="BU10" s="681"/>
      <c r="BV10" s="681"/>
      <c r="BW10" s="681"/>
      <c r="BX10" s="681"/>
      <c r="BY10" s="681"/>
      <c r="BZ10" s="681"/>
      <c r="CA10" s="681"/>
      <c r="CB10" s="726"/>
      <c r="CD10" s="727" t="s">
        <v>247</v>
      </c>
      <c r="CE10" s="724"/>
      <c r="CF10" s="724"/>
      <c r="CG10" s="724"/>
      <c r="CH10" s="724"/>
      <c r="CI10" s="724"/>
      <c r="CJ10" s="724"/>
      <c r="CK10" s="724"/>
      <c r="CL10" s="724"/>
      <c r="CM10" s="724"/>
      <c r="CN10" s="724"/>
      <c r="CO10" s="724"/>
      <c r="CP10" s="724"/>
      <c r="CQ10" s="725"/>
      <c r="CR10" s="680" t="s">
        <v>129</v>
      </c>
      <c r="CS10" s="681"/>
      <c r="CT10" s="681"/>
      <c r="CU10" s="681"/>
      <c r="CV10" s="681"/>
      <c r="CW10" s="681"/>
      <c r="CX10" s="681"/>
      <c r="CY10" s="682"/>
      <c r="CZ10" s="713" t="s">
        <v>235</v>
      </c>
      <c r="DA10" s="713"/>
      <c r="DB10" s="713"/>
      <c r="DC10" s="713"/>
      <c r="DD10" s="686" t="s">
        <v>129</v>
      </c>
      <c r="DE10" s="681"/>
      <c r="DF10" s="681"/>
      <c r="DG10" s="681"/>
      <c r="DH10" s="681"/>
      <c r="DI10" s="681"/>
      <c r="DJ10" s="681"/>
      <c r="DK10" s="681"/>
      <c r="DL10" s="681"/>
      <c r="DM10" s="681"/>
      <c r="DN10" s="681"/>
      <c r="DO10" s="681"/>
      <c r="DP10" s="682"/>
      <c r="DQ10" s="686" t="s">
        <v>235</v>
      </c>
      <c r="DR10" s="681"/>
      <c r="DS10" s="681"/>
      <c r="DT10" s="681"/>
      <c r="DU10" s="681"/>
      <c r="DV10" s="681"/>
      <c r="DW10" s="681"/>
      <c r="DX10" s="681"/>
      <c r="DY10" s="681"/>
      <c r="DZ10" s="681"/>
      <c r="EA10" s="681"/>
      <c r="EB10" s="681"/>
      <c r="EC10" s="726"/>
    </row>
    <row r="11" spans="2:143" ht="11.25" customHeight="1" x14ac:dyDescent="0.15">
      <c r="B11" s="677" t="s">
        <v>248</v>
      </c>
      <c r="C11" s="678"/>
      <c r="D11" s="678"/>
      <c r="E11" s="678"/>
      <c r="F11" s="678"/>
      <c r="G11" s="678"/>
      <c r="H11" s="678"/>
      <c r="I11" s="678"/>
      <c r="J11" s="678"/>
      <c r="K11" s="678"/>
      <c r="L11" s="678"/>
      <c r="M11" s="678"/>
      <c r="N11" s="678"/>
      <c r="O11" s="678"/>
      <c r="P11" s="678"/>
      <c r="Q11" s="679"/>
      <c r="R11" s="680">
        <v>225300</v>
      </c>
      <c r="S11" s="681"/>
      <c r="T11" s="681"/>
      <c r="U11" s="681"/>
      <c r="V11" s="681"/>
      <c r="W11" s="681"/>
      <c r="X11" s="681"/>
      <c r="Y11" s="682"/>
      <c r="Z11" s="683">
        <v>1.7</v>
      </c>
      <c r="AA11" s="684"/>
      <c r="AB11" s="684"/>
      <c r="AC11" s="685"/>
      <c r="AD11" s="686">
        <v>225300</v>
      </c>
      <c r="AE11" s="681"/>
      <c r="AF11" s="681"/>
      <c r="AG11" s="681"/>
      <c r="AH11" s="681"/>
      <c r="AI11" s="681"/>
      <c r="AJ11" s="681"/>
      <c r="AK11" s="682"/>
      <c r="AL11" s="683">
        <v>4.3</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43308</v>
      </c>
      <c r="BH11" s="681"/>
      <c r="BI11" s="681"/>
      <c r="BJ11" s="681"/>
      <c r="BK11" s="681"/>
      <c r="BL11" s="681"/>
      <c r="BM11" s="681"/>
      <c r="BN11" s="682"/>
      <c r="BO11" s="713">
        <v>3.9</v>
      </c>
      <c r="BP11" s="713"/>
      <c r="BQ11" s="713"/>
      <c r="BR11" s="713"/>
      <c r="BS11" s="686">
        <v>9583</v>
      </c>
      <c r="BT11" s="681"/>
      <c r="BU11" s="681"/>
      <c r="BV11" s="681"/>
      <c r="BW11" s="681"/>
      <c r="BX11" s="681"/>
      <c r="BY11" s="681"/>
      <c r="BZ11" s="681"/>
      <c r="CA11" s="681"/>
      <c r="CB11" s="726"/>
      <c r="CD11" s="727" t="s">
        <v>250</v>
      </c>
      <c r="CE11" s="724"/>
      <c r="CF11" s="724"/>
      <c r="CG11" s="724"/>
      <c r="CH11" s="724"/>
      <c r="CI11" s="724"/>
      <c r="CJ11" s="724"/>
      <c r="CK11" s="724"/>
      <c r="CL11" s="724"/>
      <c r="CM11" s="724"/>
      <c r="CN11" s="724"/>
      <c r="CO11" s="724"/>
      <c r="CP11" s="724"/>
      <c r="CQ11" s="725"/>
      <c r="CR11" s="680">
        <v>1289606</v>
      </c>
      <c r="CS11" s="681"/>
      <c r="CT11" s="681"/>
      <c r="CU11" s="681"/>
      <c r="CV11" s="681"/>
      <c r="CW11" s="681"/>
      <c r="CX11" s="681"/>
      <c r="CY11" s="682"/>
      <c r="CZ11" s="713">
        <v>10.199999999999999</v>
      </c>
      <c r="DA11" s="713"/>
      <c r="DB11" s="713"/>
      <c r="DC11" s="713"/>
      <c r="DD11" s="686">
        <v>561436</v>
      </c>
      <c r="DE11" s="681"/>
      <c r="DF11" s="681"/>
      <c r="DG11" s="681"/>
      <c r="DH11" s="681"/>
      <c r="DI11" s="681"/>
      <c r="DJ11" s="681"/>
      <c r="DK11" s="681"/>
      <c r="DL11" s="681"/>
      <c r="DM11" s="681"/>
      <c r="DN11" s="681"/>
      <c r="DO11" s="681"/>
      <c r="DP11" s="682"/>
      <c r="DQ11" s="686">
        <v>511811</v>
      </c>
      <c r="DR11" s="681"/>
      <c r="DS11" s="681"/>
      <c r="DT11" s="681"/>
      <c r="DU11" s="681"/>
      <c r="DV11" s="681"/>
      <c r="DW11" s="681"/>
      <c r="DX11" s="681"/>
      <c r="DY11" s="681"/>
      <c r="DZ11" s="681"/>
      <c r="EA11" s="681"/>
      <c r="EB11" s="681"/>
      <c r="EC11" s="726"/>
    </row>
    <row r="12" spans="2:143" ht="11.25" customHeight="1" x14ac:dyDescent="0.15">
      <c r="B12" s="677" t="s">
        <v>251</v>
      </c>
      <c r="C12" s="678"/>
      <c r="D12" s="678"/>
      <c r="E12" s="678"/>
      <c r="F12" s="678"/>
      <c r="G12" s="678"/>
      <c r="H12" s="678"/>
      <c r="I12" s="678"/>
      <c r="J12" s="678"/>
      <c r="K12" s="678"/>
      <c r="L12" s="678"/>
      <c r="M12" s="678"/>
      <c r="N12" s="678"/>
      <c r="O12" s="678"/>
      <c r="P12" s="678"/>
      <c r="Q12" s="679"/>
      <c r="R12" s="680">
        <v>2126</v>
      </c>
      <c r="S12" s="681"/>
      <c r="T12" s="681"/>
      <c r="U12" s="681"/>
      <c r="V12" s="681"/>
      <c r="W12" s="681"/>
      <c r="X12" s="681"/>
      <c r="Y12" s="682"/>
      <c r="Z12" s="713">
        <v>0</v>
      </c>
      <c r="AA12" s="713"/>
      <c r="AB12" s="713"/>
      <c r="AC12" s="713"/>
      <c r="AD12" s="714">
        <v>2126</v>
      </c>
      <c r="AE12" s="714"/>
      <c r="AF12" s="714"/>
      <c r="AG12" s="714"/>
      <c r="AH12" s="714"/>
      <c r="AI12" s="714"/>
      <c r="AJ12" s="714"/>
      <c r="AK12" s="714"/>
      <c r="AL12" s="683">
        <v>0</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412798</v>
      </c>
      <c r="BH12" s="681"/>
      <c r="BI12" s="681"/>
      <c r="BJ12" s="681"/>
      <c r="BK12" s="681"/>
      <c r="BL12" s="681"/>
      <c r="BM12" s="681"/>
      <c r="BN12" s="682"/>
      <c r="BO12" s="713">
        <v>37.4</v>
      </c>
      <c r="BP12" s="713"/>
      <c r="BQ12" s="713"/>
      <c r="BR12" s="713"/>
      <c r="BS12" s="686" t="s">
        <v>129</v>
      </c>
      <c r="BT12" s="681"/>
      <c r="BU12" s="681"/>
      <c r="BV12" s="681"/>
      <c r="BW12" s="681"/>
      <c r="BX12" s="681"/>
      <c r="BY12" s="681"/>
      <c r="BZ12" s="681"/>
      <c r="CA12" s="681"/>
      <c r="CB12" s="726"/>
      <c r="CD12" s="727" t="s">
        <v>253</v>
      </c>
      <c r="CE12" s="724"/>
      <c r="CF12" s="724"/>
      <c r="CG12" s="724"/>
      <c r="CH12" s="724"/>
      <c r="CI12" s="724"/>
      <c r="CJ12" s="724"/>
      <c r="CK12" s="724"/>
      <c r="CL12" s="724"/>
      <c r="CM12" s="724"/>
      <c r="CN12" s="724"/>
      <c r="CO12" s="724"/>
      <c r="CP12" s="724"/>
      <c r="CQ12" s="725"/>
      <c r="CR12" s="680">
        <v>375052</v>
      </c>
      <c r="CS12" s="681"/>
      <c r="CT12" s="681"/>
      <c r="CU12" s="681"/>
      <c r="CV12" s="681"/>
      <c r="CW12" s="681"/>
      <c r="CX12" s="681"/>
      <c r="CY12" s="682"/>
      <c r="CZ12" s="713">
        <v>3</v>
      </c>
      <c r="DA12" s="713"/>
      <c r="DB12" s="713"/>
      <c r="DC12" s="713"/>
      <c r="DD12" s="686">
        <v>22297</v>
      </c>
      <c r="DE12" s="681"/>
      <c r="DF12" s="681"/>
      <c r="DG12" s="681"/>
      <c r="DH12" s="681"/>
      <c r="DI12" s="681"/>
      <c r="DJ12" s="681"/>
      <c r="DK12" s="681"/>
      <c r="DL12" s="681"/>
      <c r="DM12" s="681"/>
      <c r="DN12" s="681"/>
      <c r="DO12" s="681"/>
      <c r="DP12" s="682"/>
      <c r="DQ12" s="686">
        <v>350526</v>
      </c>
      <c r="DR12" s="681"/>
      <c r="DS12" s="681"/>
      <c r="DT12" s="681"/>
      <c r="DU12" s="681"/>
      <c r="DV12" s="681"/>
      <c r="DW12" s="681"/>
      <c r="DX12" s="681"/>
      <c r="DY12" s="681"/>
      <c r="DZ12" s="681"/>
      <c r="EA12" s="681"/>
      <c r="EB12" s="681"/>
      <c r="EC12" s="726"/>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235</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235</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407649</v>
      </c>
      <c r="BH13" s="681"/>
      <c r="BI13" s="681"/>
      <c r="BJ13" s="681"/>
      <c r="BK13" s="681"/>
      <c r="BL13" s="681"/>
      <c r="BM13" s="681"/>
      <c r="BN13" s="682"/>
      <c r="BO13" s="713">
        <v>36.9</v>
      </c>
      <c r="BP13" s="713"/>
      <c r="BQ13" s="713"/>
      <c r="BR13" s="713"/>
      <c r="BS13" s="686" t="s">
        <v>235</v>
      </c>
      <c r="BT13" s="681"/>
      <c r="BU13" s="681"/>
      <c r="BV13" s="681"/>
      <c r="BW13" s="681"/>
      <c r="BX13" s="681"/>
      <c r="BY13" s="681"/>
      <c r="BZ13" s="681"/>
      <c r="CA13" s="681"/>
      <c r="CB13" s="726"/>
      <c r="CD13" s="727" t="s">
        <v>256</v>
      </c>
      <c r="CE13" s="724"/>
      <c r="CF13" s="724"/>
      <c r="CG13" s="724"/>
      <c r="CH13" s="724"/>
      <c r="CI13" s="724"/>
      <c r="CJ13" s="724"/>
      <c r="CK13" s="724"/>
      <c r="CL13" s="724"/>
      <c r="CM13" s="724"/>
      <c r="CN13" s="724"/>
      <c r="CO13" s="724"/>
      <c r="CP13" s="724"/>
      <c r="CQ13" s="725"/>
      <c r="CR13" s="680">
        <v>1370185</v>
      </c>
      <c r="CS13" s="681"/>
      <c r="CT13" s="681"/>
      <c r="CU13" s="681"/>
      <c r="CV13" s="681"/>
      <c r="CW13" s="681"/>
      <c r="CX13" s="681"/>
      <c r="CY13" s="682"/>
      <c r="CZ13" s="713">
        <v>10.8</v>
      </c>
      <c r="DA13" s="713"/>
      <c r="DB13" s="713"/>
      <c r="DC13" s="713"/>
      <c r="DD13" s="686">
        <v>604047</v>
      </c>
      <c r="DE13" s="681"/>
      <c r="DF13" s="681"/>
      <c r="DG13" s="681"/>
      <c r="DH13" s="681"/>
      <c r="DI13" s="681"/>
      <c r="DJ13" s="681"/>
      <c r="DK13" s="681"/>
      <c r="DL13" s="681"/>
      <c r="DM13" s="681"/>
      <c r="DN13" s="681"/>
      <c r="DO13" s="681"/>
      <c r="DP13" s="682"/>
      <c r="DQ13" s="686">
        <v>855954</v>
      </c>
      <c r="DR13" s="681"/>
      <c r="DS13" s="681"/>
      <c r="DT13" s="681"/>
      <c r="DU13" s="681"/>
      <c r="DV13" s="681"/>
      <c r="DW13" s="681"/>
      <c r="DX13" s="681"/>
      <c r="DY13" s="681"/>
      <c r="DZ13" s="681"/>
      <c r="EA13" s="681"/>
      <c r="EB13" s="681"/>
      <c r="EC13" s="726"/>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235</v>
      </c>
      <c r="AA14" s="713"/>
      <c r="AB14" s="713"/>
      <c r="AC14" s="713"/>
      <c r="AD14" s="714" t="s">
        <v>129</v>
      </c>
      <c r="AE14" s="714"/>
      <c r="AF14" s="714"/>
      <c r="AG14" s="714"/>
      <c r="AH14" s="714"/>
      <c r="AI14" s="714"/>
      <c r="AJ14" s="714"/>
      <c r="AK14" s="714"/>
      <c r="AL14" s="683" t="s">
        <v>129</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30422</v>
      </c>
      <c r="BH14" s="681"/>
      <c r="BI14" s="681"/>
      <c r="BJ14" s="681"/>
      <c r="BK14" s="681"/>
      <c r="BL14" s="681"/>
      <c r="BM14" s="681"/>
      <c r="BN14" s="682"/>
      <c r="BO14" s="713">
        <v>2.8</v>
      </c>
      <c r="BP14" s="713"/>
      <c r="BQ14" s="713"/>
      <c r="BR14" s="713"/>
      <c r="BS14" s="686" t="s">
        <v>129</v>
      </c>
      <c r="BT14" s="681"/>
      <c r="BU14" s="681"/>
      <c r="BV14" s="681"/>
      <c r="BW14" s="681"/>
      <c r="BX14" s="681"/>
      <c r="BY14" s="681"/>
      <c r="BZ14" s="681"/>
      <c r="CA14" s="681"/>
      <c r="CB14" s="726"/>
      <c r="CD14" s="727" t="s">
        <v>259</v>
      </c>
      <c r="CE14" s="724"/>
      <c r="CF14" s="724"/>
      <c r="CG14" s="724"/>
      <c r="CH14" s="724"/>
      <c r="CI14" s="724"/>
      <c r="CJ14" s="724"/>
      <c r="CK14" s="724"/>
      <c r="CL14" s="724"/>
      <c r="CM14" s="724"/>
      <c r="CN14" s="724"/>
      <c r="CO14" s="724"/>
      <c r="CP14" s="724"/>
      <c r="CQ14" s="725"/>
      <c r="CR14" s="680">
        <v>805861</v>
      </c>
      <c r="CS14" s="681"/>
      <c r="CT14" s="681"/>
      <c r="CU14" s="681"/>
      <c r="CV14" s="681"/>
      <c r="CW14" s="681"/>
      <c r="CX14" s="681"/>
      <c r="CY14" s="682"/>
      <c r="CZ14" s="713">
        <v>6.4</v>
      </c>
      <c r="DA14" s="713"/>
      <c r="DB14" s="713"/>
      <c r="DC14" s="713"/>
      <c r="DD14" s="686">
        <v>393171</v>
      </c>
      <c r="DE14" s="681"/>
      <c r="DF14" s="681"/>
      <c r="DG14" s="681"/>
      <c r="DH14" s="681"/>
      <c r="DI14" s="681"/>
      <c r="DJ14" s="681"/>
      <c r="DK14" s="681"/>
      <c r="DL14" s="681"/>
      <c r="DM14" s="681"/>
      <c r="DN14" s="681"/>
      <c r="DO14" s="681"/>
      <c r="DP14" s="682"/>
      <c r="DQ14" s="686">
        <v>511098</v>
      </c>
      <c r="DR14" s="681"/>
      <c r="DS14" s="681"/>
      <c r="DT14" s="681"/>
      <c r="DU14" s="681"/>
      <c r="DV14" s="681"/>
      <c r="DW14" s="681"/>
      <c r="DX14" s="681"/>
      <c r="DY14" s="681"/>
      <c r="DZ14" s="681"/>
      <c r="EA14" s="681"/>
      <c r="EB14" s="681"/>
      <c r="EC14" s="726"/>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235</v>
      </c>
      <c r="AA15" s="713"/>
      <c r="AB15" s="713"/>
      <c r="AC15" s="713"/>
      <c r="AD15" s="714" t="s">
        <v>129</v>
      </c>
      <c r="AE15" s="714"/>
      <c r="AF15" s="714"/>
      <c r="AG15" s="714"/>
      <c r="AH15" s="714"/>
      <c r="AI15" s="714"/>
      <c r="AJ15" s="714"/>
      <c r="AK15" s="714"/>
      <c r="AL15" s="683" t="s">
        <v>235</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98514</v>
      </c>
      <c r="BH15" s="681"/>
      <c r="BI15" s="681"/>
      <c r="BJ15" s="681"/>
      <c r="BK15" s="681"/>
      <c r="BL15" s="681"/>
      <c r="BM15" s="681"/>
      <c r="BN15" s="682"/>
      <c r="BO15" s="713">
        <v>8.9</v>
      </c>
      <c r="BP15" s="713"/>
      <c r="BQ15" s="713"/>
      <c r="BR15" s="713"/>
      <c r="BS15" s="686" t="s">
        <v>235</v>
      </c>
      <c r="BT15" s="681"/>
      <c r="BU15" s="681"/>
      <c r="BV15" s="681"/>
      <c r="BW15" s="681"/>
      <c r="BX15" s="681"/>
      <c r="BY15" s="681"/>
      <c r="BZ15" s="681"/>
      <c r="CA15" s="681"/>
      <c r="CB15" s="726"/>
      <c r="CD15" s="727" t="s">
        <v>262</v>
      </c>
      <c r="CE15" s="724"/>
      <c r="CF15" s="724"/>
      <c r="CG15" s="724"/>
      <c r="CH15" s="724"/>
      <c r="CI15" s="724"/>
      <c r="CJ15" s="724"/>
      <c r="CK15" s="724"/>
      <c r="CL15" s="724"/>
      <c r="CM15" s="724"/>
      <c r="CN15" s="724"/>
      <c r="CO15" s="724"/>
      <c r="CP15" s="724"/>
      <c r="CQ15" s="725"/>
      <c r="CR15" s="680">
        <v>862831</v>
      </c>
      <c r="CS15" s="681"/>
      <c r="CT15" s="681"/>
      <c r="CU15" s="681"/>
      <c r="CV15" s="681"/>
      <c r="CW15" s="681"/>
      <c r="CX15" s="681"/>
      <c r="CY15" s="682"/>
      <c r="CZ15" s="713">
        <v>6.8</v>
      </c>
      <c r="DA15" s="713"/>
      <c r="DB15" s="713"/>
      <c r="DC15" s="713"/>
      <c r="DD15" s="686">
        <v>172298</v>
      </c>
      <c r="DE15" s="681"/>
      <c r="DF15" s="681"/>
      <c r="DG15" s="681"/>
      <c r="DH15" s="681"/>
      <c r="DI15" s="681"/>
      <c r="DJ15" s="681"/>
      <c r="DK15" s="681"/>
      <c r="DL15" s="681"/>
      <c r="DM15" s="681"/>
      <c r="DN15" s="681"/>
      <c r="DO15" s="681"/>
      <c r="DP15" s="682"/>
      <c r="DQ15" s="686">
        <v>729621</v>
      </c>
      <c r="DR15" s="681"/>
      <c r="DS15" s="681"/>
      <c r="DT15" s="681"/>
      <c r="DU15" s="681"/>
      <c r="DV15" s="681"/>
      <c r="DW15" s="681"/>
      <c r="DX15" s="681"/>
      <c r="DY15" s="681"/>
      <c r="DZ15" s="681"/>
      <c r="EA15" s="681"/>
      <c r="EB15" s="681"/>
      <c r="EC15" s="726"/>
    </row>
    <row r="16" spans="2:143" ht="11.25" customHeight="1" x14ac:dyDescent="0.15">
      <c r="B16" s="677" t="s">
        <v>263</v>
      </c>
      <c r="C16" s="678"/>
      <c r="D16" s="678"/>
      <c r="E16" s="678"/>
      <c r="F16" s="678"/>
      <c r="G16" s="678"/>
      <c r="H16" s="678"/>
      <c r="I16" s="678"/>
      <c r="J16" s="678"/>
      <c r="K16" s="678"/>
      <c r="L16" s="678"/>
      <c r="M16" s="678"/>
      <c r="N16" s="678"/>
      <c r="O16" s="678"/>
      <c r="P16" s="678"/>
      <c r="Q16" s="679"/>
      <c r="R16" s="680">
        <v>7089</v>
      </c>
      <c r="S16" s="681"/>
      <c r="T16" s="681"/>
      <c r="U16" s="681"/>
      <c r="V16" s="681"/>
      <c r="W16" s="681"/>
      <c r="X16" s="681"/>
      <c r="Y16" s="682"/>
      <c r="Z16" s="713">
        <v>0.1</v>
      </c>
      <c r="AA16" s="713"/>
      <c r="AB16" s="713"/>
      <c r="AC16" s="713"/>
      <c r="AD16" s="714">
        <v>7089</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235</v>
      </c>
      <c r="BT16" s="681"/>
      <c r="BU16" s="681"/>
      <c r="BV16" s="681"/>
      <c r="BW16" s="681"/>
      <c r="BX16" s="681"/>
      <c r="BY16" s="681"/>
      <c r="BZ16" s="681"/>
      <c r="CA16" s="681"/>
      <c r="CB16" s="726"/>
      <c r="CD16" s="727" t="s">
        <v>265</v>
      </c>
      <c r="CE16" s="724"/>
      <c r="CF16" s="724"/>
      <c r="CG16" s="724"/>
      <c r="CH16" s="724"/>
      <c r="CI16" s="724"/>
      <c r="CJ16" s="724"/>
      <c r="CK16" s="724"/>
      <c r="CL16" s="724"/>
      <c r="CM16" s="724"/>
      <c r="CN16" s="724"/>
      <c r="CO16" s="724"/>
      <c r="CP16" s="724"/>
      <c r="CQ16" s="725"/>
      <c r="CR16" s="680">
        <v>15095</v>
      </c>
      <c r="CS16" s="681"/>
      <c r="CT16" s="681"/>
      <c r="CU16" s="681"/>
      <c r="CV16" s="681"/>
      <c r="CW16" s="681"/>
      <c r="CX16" s="681"/>
      <c r="CY16" s="682"/>
      <c r="CZ16" s="713">
        <v>0.1</v>
      </c>
      <c r="DA16" s="713"/>
      <c r="DB16" s="713"/>
      <c r="DC16" s="713"/>
      <c r="DD16" s="686" t="s">
        <v>129</v>
      </c>
      <c r="DE16" s="681"/>
      <c r="DF16" s="681"/>
      <c r="DG16" s="681"/>
      <c r="DH16" s="681"/>
      <c r="DI16" s="681"/>
      <c r="DJ16" s="681"/>
      <c r="DK16" s="681"/>
      <c r="DL16" s="681"/>
      <c r="DM16" s="681"/>
      <c r="DN16" s="681"/>
      <c r="DO16" s="681"/>
      <c r="DP16" s="682"/>
      <c r="DQ16" s="686">
        <v>67</v>
      </c>
      <c r="DR16" s="681"/>
      <c r="DS16" s="681"/>
      <c r="DT16" s="681"/>
      <c r="DU16" s="681"/>
      <c r="DV16" s="681"/>
      <c r="DW16" s="681"/>
      <c r="DX16" s="681"/>
      <c r="DY16" s="681"/>
      <c r="DZ16" s="681"/>
      <c r="EA16" s="681"/>
      <c r="EB16" s="681"/>
      <c r="EC16" s="726"/>
    </row>
    <row r="17" spans="2:133" ht="11.25" customHeight="1" x14ac:dyDescent="0.15">
      <c r="B17" s="677" t="s">
        <v>266</v>
      </c>
      <c r="C17" s="678"/>
      <c r="D17" s="678"/>
      <c r="E17" s="678"/>
      <c r="F17" s="678"/>
      <c r="G17" s="678"/>
      <c r="H17" s="678"/>
      <c r="I17" s="678"/>
      <c r="J17" s="678"/>
      <c r="K17" s="678"/>
      <c r="L17" s="678"/>
      <c r="M17" s="678"/>
      <c r="N17" s="678"/>
      <c r="O17" s="678"/>
      <c r="P17" s="678"/>
      <c r="Q17" s="679"/>
      <c r="R17" s="680">
        <v>5877</v>
      </c>
      <c r="S17" s="681"/>
      <c r="T17" s="681"/>
      <c r="U17" s="681"/>
      <c r="V17" s="681"/>
      <c r="W17" s="681"/>
      <c r="X17" s="681"/>
      <c r="Y17" s="682"/>
      <c r="Z17" s="713">
        <v>0</v>
      </c>
      <c r="AA17" s="713"/>
      <c r="AB17" s="713"/>
      <c r="AC17" s="713"/>
      <c r="AD17" s="714">
        <v>5877</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235</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6"/>
      <c r="CD17" s="727" t="s">
        <v>268</v>
      </c>
      <c r="CE17" s="724"/>
      <c r="CF17" s="724"/>
      <c r="CG17" s="724"/>
      <c r="CH17" s="724"/>
      <c r="CI17" s="724"/>
      <c r="CJ17" s="724"/>
      <c r="CK17" s="724"/>
      <c r="CL17" s="724"/>
      <c r="CM17" s="724"/>
      <c r="CN17" s="724"/>
      <c r="CO17" s="724"/>
      <c r="CP17" s="724"/>
      <c r="CQ17" s="725"/>
      <c r="CR17" s="680">
        <v>1037565</v>
      </c>
      <c r="CS17" s="681"/>
      <c r="CT17" s="681"/>
      <c r="CU17" s="681"/>
      <c r="CV17" s="681"/>
      <c r="CW17" s="681"/>
      <c r="CX17" s="681"/>
      <c r="CY17" s="682"/>
      <c r="CZ17" s="713">
        <v>8.1999999999999993</v>
      </c>
      <c r="DA17" s="713"/>
      <c r="DB17" s="713"/>
      <c r="DC17" s="713"/>
      <c r="DD17" s="686" t="s">
        <v>235</v>
      </c>
      <c r="DE17" s="681"/>
      <c r="DF17" s="681"/>
      <c r="DG17" s="681"/>
      <c r="DH17" s="681"/>
      <c r="DI17" s="681"/>
      <c r="DJ17" s="681"/>
      <c r="DK17" s="681"/>
      <c r="DL17" s="681"/>
      <c r="DM17" s="681"/>
      <c r="DN17" s="681"/>
      <c r="DO17" s="681"/>
      <c r="DP17" s="682"/>
      <c r="DQ17" s="686">
        <v>987295</v>
      </c>
      <c r="DR17" s="681"/>
      <c r="DS17" s="681"/>
      <c r="DT17" s="681"/>
      <c r="DU17" s="681"/>
      <c r="DV17" s="681"/>
      <c r="DW17" s="681"/>
      <c r="DX17" s="681"/>
      <c r="DY17" s="681"/>
      <c r="DZ17" s="681"/>
      <c r="EA17" s="681"/>
      <c r="EB17" s="681"/>
      <c r="EC17" s="726"/>
    </row>
    <row r="18" spans="2:133" ht="11.25" customHeight="1" x14ac:dyDescent="0.15">
      <c r="B18" s="677" t="s">
        <v>269</v>
      </c>
      <c r="C18" s="678"/>
      <c r="D18" s="678"/>
      <c r="E18" s="678"/>
      <c r="F18" s="678"/>
      <c r="G18" s="678"/>
      <c r="H18" s="678"/>
      <c r="I18" s="678"/>
      <c r="J18" s="678"/>
      <c r="K18" s="678"/>
      <c r="L18" s="678"/>
      <c r="M18" s="678"/>
      <c r="N18" s="678"/>
      <c r="O18" s="678"/>
      <c r="P18" s="678"/>
      <c r="Q18" s="679"/>
      <c r="R18" s="680">
        <v>6967</v>
      </c>
      <c r="S18" s="681"/>
      <c r="T18" s="681"/>
      <c r="U18" s="681"/>
      <c r="V18" s="681"/>
      <c r="W18" s="681"/>
      <c r="X18" s="681"/>
      <c r="Y18" s="682"/>
      <c r="Z18" s="713">
        <v>0.1</v>
      </c>
      <c r="AA18" s="713"/>
      <c r="AB18" s="713"/>
      <c r="AC18" s="713"/>
      <c r="AD18" s="714">
        <v>6967</v>
      </c>
      <c r="AE18" s="714"/>
      <c r="AF18" s="714"/>
      <c r="AG18" s="714"/>
      <c r="AH18" s="714"/>
      <c r="AI18" s="714"/>
      <c r="AJ18" s="714"/>
      <c r="AK18" s="714"/>
      <c r="AL18" s="683">
        <v>0.1</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235</v>
      </c>
      <c r="BP18" s="713"/>
      <c r="BQ18" s="713"/>
      <c r="BR18" s="713"/>
      <c r="BS18" s="686" t="s">
        <v>129</v>
      </c>
      <c r="BT18" s="681"/>
      <c r="BU18" s="681"/>
      <c r="BV18" s="681"/>
      <c r="BW18" s="681"/>
      <c r="BX18" s="681"/>
      <c r="BY18" s="681"/>
      <c r="BZ18" s="681"/>
      <c r="CA18" s="681"/>
      <c r="CB18" s="726"/>
      <c r="CD18" s="727" t="s">
        <v>271</v>
      </c>
      <c r="CE18" s="724"/>
      <c r="CF18" s="724"/>
      <c r="CG18" s="724"/>
      <c r="CH18" s="724"/>
      <c r="CI18" s="724"/>
      <c r="CJ18" s="724"/>
      <c r="CK18" s="724"/>
      <c r="CL18" s="724"/>
      <c r="CM18" s="724"/>
      <c r="CN18" s="724"/>
      <c r="CO18" s="724"/>
      <c r="CP18" s="724"/>
      <c r="CQ18" s="725"/>
      <c r="CR18" s="680" t="s">
        <v>129</v>
      </c>
      <c r="CS18" s="681"/>
      <c r="CT18" s="681"/>
      <c r="CU18" s="681"/>
      <c r="CV18" s="681"/>
      <c r="CW18" s="681"/>
      <c r="CX18" s="681"/>
      <c r="CY18" s="682"/>
      <c r="CZ18" s="713" t="s">
        <v>235</v>
      </c>
      <c r="DA18" s="713"/>
      <c r="DB18" s="713"/>
      <c r="DC18" s="713"/>
      <c r="DD18" s="686" t="s">
        <v>129</v>
      </c>
      <c r="DE18" s="681"/>
      <c r="DF18" s="681"/>
      <c r="DG18" s="681"/>
      <c r="DH18" s="681"/>
      <c r="DI18" s="681"/>
      <c r="DJ18" s="681"/>
      <c r="DK18" s="681"/>
      <c r="DL18" s="681"/>
      <c r="DM18" s="681"/>
      <c r="DN18" s="681"/>
      <c r="DO18" s="681"/>
      <c r="DP18" s="682"/>
      <c r="DQ18" s="686" t="s">
        <v>235</v>
      </c>
      <c r="DR18" s="681"/>
      <c r="DS18" s="681"/>
      <c r="DT18" s="681"/>
      <c r="DU18" s="681"/>
      <c r="DV18" s="681"/>
      <c r="DW18" s="681"/>
      <c r="DX18" s="681"/>
      <c r="DY18" s="681"/>
      <c r="DZ18" s="681"/>
      <c r="EA18" s="681"/>
      <c r="EB18" s="681"/>
      <c r="EC18" s="726"/>
    </row>
    <row r="19" spans="2:133" ht="11.25" customHeight="1" x14ac:dyDescent="0.15">
      <c r="B19" s="677" t="s">
        <v>272</v>
      </c>
      <c r="C19" s="678"/>
      <c r="D19" s="678"/>
      <c r="E19" s="678"/>
      <c r="F19" s="678"/>
      <c r="G19" s="678"/>
      <c r="H19" s="678"/>
      <c r="I19" s="678"/>
      <c r="J19" s="678"/>
      <c r="K19" s="678"/>
      <c r="L19" s="678"/>
      <c r="M19" s="678"/>
      <c r="N19" s="678"/>
      <c r="O19" s="678"/>
      <c r="P19" s="678"/>
      <c r="Q19" s="679"/>
      <c r="R19" s="680">
        <v>6967</v>
      </c>
      <c r="S19" s="681"/>
      <c r="T19" s="681"/>
      <c r="U19" s="681"/>
      <c r="V19" s="681"/>
      <c r="W19" s="681"/>
      <c r="X19" s="681"/>
      <c r="Y19" s="682"/>
      <c r="Z19" s="713">
        <v>0.1</v>
      </c>
      <c r="AA19" s="713"/>
      <c r="AB19" s="713"/>
      <c r="AC19" s="713"/>
      <c r="AD19" s="714">
        <v>6967</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40871</v>
      </c>
      <c r="BH19" s="681"/>
      <c r="BI19" s="681"/>
      <c r="BJ19" s="681"/>
      <c r="BK19" s="681"/>
      <c r="BL19" s="681"/>
      <c r="BM19" s="681"/>
      <c r="BN19" s="682"/>
      <c r="BO19" s="713">
        <v>3.7</v>
      </c>
      <c r="BP19" s="713"/>
      <c r="BQ19" s="713"/>
      <c r="BR19" s="713"/>
      <c r="BS19" s="686" t="s">
        <v>235</v>
      </c>
      <c r="BT19" s="681"/>
      <c r="BU19" s="681"/>
      <c r="BV19" s="681"/>
      <c r="BW19" s="681"/>
      <c r="BX19" s="681"/>
      <c r="BY19" s="681"/>
      <c r="BZ19" s="681"/>
      <c r="CA19" s="681"/>
      <c r="CB19" s="726"/>
      <c r="CD19" s="727" t="s">
        <v>274</v>
      </c>
      <c r="CE19" s="724"/>
      <c r="CF19" s="724"/>
      <c r="CG19" s="724"/>
      <c r="CH19" s="724"/>
      <c r="CI19" s="724"/>
      <c r="CJ19" s="724"/>
      <c r="CK19" s="724"/>
      <c r="CL19" s="724"/>
      <c r="CM19" s="724"/>
      <c r="CN19" s="724"/>
      <c r="CO19" s="724"/>
      <c r="CP19" s="724"/>
      <c r="CQ19" s="725"/>
      <c r="CR19" s="680" t="s">
        <v>235</v>
      </c>
      <c r="CS19" s="681"/>
      <c r="CT19" s="681"/>
      <c r="CU19" s="681"/>
      <c r="CV19" s="681"/>
      <c r="CW19" s="681"/>
      <c r="CX19" s="681"/>
      <c r="CY19" s="682"/>
      <c r="CZ19" s="713" t="s">
        <v>129</v>
      </c>
      <c r="DA19" s="713"/>
      <c r="DB19" s="713"/>
      <c r="DC19" s="713"/>
      <c r="DD19" s="686" t="s">
        <v>235</v>
      </c>
      <c r="DE19" s="681"/>
      <c r="DF19" s="681"/>
      <c r="DG19" s="681"/>
      <c r="DH19" s="681"/>
      <c r="DI19" s="681"/>
      <c r="DJ19" s="681"/>
      <c r="DK19" s="681"/>
      <c r="DL19" s="681"/>
      <c r="DM19" s="681"/>
      <c r="DN19" s="681"/>
      <c r="DO19" s="681"/>
      <c r="DP19" s="682"/>
      <c r="DQ19" s="686" t="s">
        <v>235</v>
      </c>
      <c r="DR19" s="681"/>
      <c r="DS19" s="681"/>
      <c r="DT19" s="681"/>
      <c r="DU19" s="681"/>
      <c r="DV19" s="681"/>
      <c r="DW19" s="681"/>
      <c r="DX19" s="681"/>
      <c r="DY19" s="681"/>
      <c r="DZ19" s="681"/>
      <c r="EA19" s="681"/>
      <c r="EB19" s="681"/>
      <c r="EC19" s="726"/>
    </row>
    <row r="20" spans="2:133" ht="11.25" customHeight="1" x14ac:dyDescent="0.15">
      <c r="B20" s="677" t="s">
        <v>275</v>
      </c>
      <c r="C20" s="678"/>
      <c r="D20" s="678"/>
      <c r="E20" s="678"/>
      <c r="F20" s="678"/>
      <c r="G20" s="678"/>
      <c r="H20" s="678"/>
      <c r="I20" s="678"/>
      <c r="J20" s="678"/>
      <c r="K20" s="678"/>
      <c r="L20" s="678"/>
      <c r="M20" s="678"/>
      <c r="N20" s="678"/>
      <c r="O20" s="678"/>
      <c r="P20" s="678"/>
      <c r="Q20" s="679"/>
      <c r="R20" s="680" t="s">
        <v>129</v>
      </c>
      <c r="S20" s="681"/>
      <c r="T20" s="681"/>
      <c r="U20" s="681"/>
      <c r="V20" s="681"/>
      <c r="W20" s="681"/>
      <c r="X20" s="681"/>
      <c r="Y20" s="682"/>
      <c r="Z20" s="713" t="s">
        <v>129</v>
      </c>
      <c r="AA20" s="713"/>
      <c r="AB20" s="713"/>
      <c r="AC20" s="713"/>
      <c r="AD20" s="714" t="s">
        <v>235</v>
      </c>
      <c r="AE20" s="714"/>
      <c r="AF20" s="714"/>
      <c r="AG20" s="714"/>
      <c r="AH20" s="714"/>
      <c r="AI20" s="714"/>
      <c r="AJ20" s="714"/>
      <c r="AK20" s="714"/>
      <c r="AL20" s="683" t="s">
        <v>129</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40871</v>
      </c>
      <c r="BH20" s="681"/>
      <c r="BI20" s="681"/>
      <c r="BJ20" s="681"/>
      <c r="BK20" s="681"/>
      <c r="BL20" s="681"/>
      <c r="BM20" s="681"/>
      <c r="BN20" s="682"/>
      <c r="BO20" s="713">
        <v>3.7</v>
      </c>
      <c r="BP20" s="713"/>
      <c r="BQ20" s="713"/>
      <c r="BR20" s="713"/>
      <c r="BS20" s="686" t="s">
        <v>235</v>
      </c>
      <c r="BT20" s="681"/>
      <c r="BU20" s="681"/>
      <c r="BV20" s="681"/>
      <c r="BW20" s="681"/>
      <c r="BX20" s="681"/>
      <c r="BY20" s="681"/>
      <c r="BZ20" s="681"/>
      <c r="CA20" s="681"/>
      <c r="CB20" s="726"/>
      <c r="CD20" s="727" t="s">
        <v>277</v>
      </c>
      <c r="CE20" s="724"/>
      <c r="CF20" s="724"/>
      <c r="CG20" s="724"/>
      <c r="CH20" s="724"/>
      <c r="CI20" s="724"/>
      <c r="CJ20" s="724"/>
      <c r="CK20" s="724"/>
      <c r="CL20" s="724"/>
      <c r="CM20" s="724"/>
      <c r="CN20" s="724"/>
      <c r="CO20" s="724"/>
      <c r="CP20" s="724"/>
      <c r="CQ20" s="725"/>
      <c r="CR20" s="680">
        <v>12649935</v>
      </c>
      <c r="CS20" s="681"/>
      <c r="CT20" s="681"/>
      <c r="CU20" s="681"/>
      <c r="CV20" s="681"/>
      <c r="CW20" s="681"/>
      <c r="CX20" s="681"/>
      <c r="CY20" s="682"/>
      <c r="CZ20" s="713">
        <v>100</v>
      </c>
      <c r="DA20" s="713"/>
      <c r="DB20" s="713"/>
      <c r="DC20" s="713"/>
      <c r="DD20" s="686">
        <v>3042173</v>
      </c>
      <c r="DE20" s="681"/>
      <c r="DF20" s="681"/>
      <c r="DG20" s="681"/>
      <c r="DH20" s="681"/>
      <c r="DI20" s="681"/>
      <c r="DJ20" s="681"/>
      <c r="DK20" s="681"/>
      <c r="DL20" s="681"/>
      <c r="DM20" s="681"/>
      <c r="DN20" s="681"/>
      <c r="DO20" s="681"/>
      <c r="DP20" s="682"/>
      <c r="DQ20" s="686">
        <v>7999051</v>
      </c>
      <c r="DR20" s="681"/>
      <c r="DS20" s="681"/>
      <c r="DT20" s="681"/>
      <c r="DU20" s="681"/>
      <c r="DV20" s="681"/>
      <c r="DW20" s="681"/>
      <c r="DX20" s="681"/>
      <c r="DY20" s="681"/>
      <c r="DZ20" s="681"/>
      <c r="EA20" s="681"/>
      <c r="EB20" s="681"/>
      <c r="EC20" s="726"/>
    </row>
    <row r="21" spans="2:133" ht="11.25" customHeight="1" x14ac:dyDescent="0.15">
      <c r="B21" s="677" t="s">
        <v>278</v>
      </c>
      <c r="C21" s="678"/>
      <c r="D21" s="678"/>
      <c r="E21" s="678"/>
      <c r="F21" s="678"/>
      <c r="G21" s="678"/>
      <c r="H21" s="678"/>
      <c r="I21" s="678"/>
      <c r="J21" s="678"/>
      <c r="K21" s="678"/>
      <c r="L21" s="678"/>
      <c r="M21" s="678"/>
      <c r="N21" s="678"/>
      <c r="O21" s="678"/>
      <c r="P21" s="678"/>
      <c r="Q21" s="679"/>
      <c r="R21" s="680" t="s">
        <v>235</v>
      </c>
      <c r="S21" s="681"/>
      <c r="T21" s="681"/>
      <c r="U21" s="681"/>
      <c r="V21" s="681"/>
      <c r="W21" s="681"/>
      <c r="X21" s="681"/>
      <c r="Y21" s="682"/>
      <c r="Z21" s="713" t="s">
        <v>235</v>
      </c>
      <c r="AA21" s="713"/>
      <c r="AB21" s="713"/>
      <c r="AC21" s="713"/>
      <c r="AD21" s="714" t="s">
        <v>235</v>
      </c>
      <c r="AE21" s="714"/>
      <c r="AF21" s="714"/>
      <c r="AG21" s="714"/>
      <c r="AH21" s="714"/>
      <c r="AI21" s="714"/>
      <c r="AJ21" s="714"/>
      <c r="AK21" s="714"/>
      <c r="AL21" s="683" t="s">
        <v>129</v>
      </c>
      <c r="AM21" s="684"/>
      <c r="AN21" s="684"/>
      <c r="AO21" s="715"/>
      <c r="AP21" s="775" t="s">
        <v>279</v>
      </c>
      <c r="AQ21" s="782"/>
      <c r="AR21" s="782"/>
      <c r="AS21" s="782"/>
      <c r="AT21" s="782"/>
      <c r="AU21" s="782"/>
      <c r="AV21" s="782"/>
      <c r="AW21" s="782"/>
      <c r="AX21" s="782"/>
      <c r="AY21" s="782"/>
      <c r="AZ21" s="782"/>
      <c r="BA21" s="782"/>
      <c r="BB21" s="782"/>
      <c r="BC21" s="782"/>
      <c r="BD21" s="782"/>
      <c r="BE21" s="782"/>
      <c r="BF21" s="777"/>
      <c r="BG21" s="680" t="s">
        <v>129</v>
      </c>
      <c r="BH21" s="681"/>
      <c r="BI21" s="681"/>
      <c r="BJ21" s="681"/>
      <c r="BK21" s="681"/>
      <c r="BL21" s="681"/>
      <c r="BM21" s="681"/>
      <c r="BN21" s="682"/>
      <c r="BO21" s="713" t="s">
        <v>129</v>
      </c>
      <c r="BP21" s="713"/>
      <c r="BQ21" s="713"/>
      <c r="BR21" s="713"/>
      <c r="BS21" s="686" t="s">
        <v>235</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4247528</v>
      </c>
      <c r="S22" s="681"/>
      <c r="T22" s="681"/>
      <c r="U22" s="681"/>
      <c r="V22" s="681"/>
      <c r="W22" s="681"/>
      <c r="X22" s="681"/>
      <c r="Y22" s="682"/>
      <c r="Z22" s="713">
        <v>32.299999999999997</v>
      </c>
      <c r="AA22" s="713"/>
      <c r="AB22" s="713"/>
      <c r="AC22" s="713"/>
      <c r="AD22" s="714">
        <v>3780002</v>
      </c>
      <c r="AE22" s="714"/>
      <c r="AF22" s="714"/>
      <c r="AG22" s="714"/>
      <c r="AH22" s="714"/>
      <c r="AI22" s="714"/>
      <c r="AJ22" s="714"/>
      <c r="AK22" s="714"/>
      <c r="AL22" s="683">
        <v>71.7</v>
      </c>
      <c r="AM22" s="684"/>
      <c r="AN22" s="684"/>
      <c r="AO22" s="715"/>
      <c r="AP22" s="775" t="s">
        <v>281</v>
      </c>
      <c r="AQ22" s="782"/>
      <c r="AR22" s="782"/>
      <c r="AS22" s="782"/>
      <c r="AT22" s="782"/>
      <c r="AU22" s="782"/>
      <c r="AV22" s="782"/>
      <c r="AW22" s="782"/>
      <c r="AX22" s="782"/>
      <c r="AY22" s="782"/>
      <c r="AZ22" s="782"/>
      <c r="BA22" s="782"/>
      <c r="BB22" s="782"/>
      <c r="BC22" s="782"/>
      <c r="BD22" s="782"/>
      <c r="BE22" s="782"/>
      <c r="BF22" s="777"/>
      <c r="BG22" s="680" t="s">
        <v>129</v>
      </c>
      <c r="BH22" s="681"/>
      <c r="BI22" s="681"/>
      <c r="BJ22" s="681"/>
      <c r="BK22" s="681"/>
      <c r="BL22" s="681"/>
      <c r="BM22" s="681"/>
      <c r="BN22" s="682"/>
      <c r="BO22" s="713" t="s">
        <v>235</v>
      </c>
      <c r="BP22" s="713"/>
      <c r="BQ22" s="713"/>
      <c r="BR22" s="713"/>
      <c r="BS22" s="686" t="s">
        <v>235</v>
      </c>
      <c r="BT22" s="681"/>
      <c r="BU22" s="681"/>
      <c r="BV22" s="681"/>
      <c r="BW22" s="681"/>
      <c r="BX22" s="681"/>
      <c r="BY22" s="681"/>
      <c r="BZ22" s="681"/>
      <c r="CA22" s="681"/>
      <c r="CB22" s="726"/>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3780002</v>
      </c>
      <c r="S23" s="681"/>
      <c r="T23" s="681"/>
      <c r="U23" s="681"/>
      <c r="V23" s="681"/>
      <c r="W23" s="681"/>
      <c r="X23" s="681"/>
      <c r="Y23" s="682"/>
      <c r="Z23" s="713">
        <v>28.8</v>
      </c>
      <c r="AA23" s="713"/>
      <c r="AB23" s="713"/>
      <c r="AC23" s="713"/>
      <c r="AD23" s="714">
        <v>3780002</v>
      </c>
      <c r="AE23" s="714"/>
      <c r="AF23" s="714"/>
      <c r="AG23" s="714"/>
      <c r="AH23" s="714"/>
      <c r="AI23" s="714"/>
      <c r="AJ23" s="714"/>
      <c r="AK23" s="714"/>
      <c r="AL23" s="683">
        <v>71.7</v>
      </c>
      <c r="AM23" s="684"/>
      <c r="AN23" s="684"/>
      <c r="AO23" s="715"/>
      <c r="AP23" s="775" t="s">
        <v>284</v>
      </c>
      <c r="AQ23" s="782"/>
      <c r="AR23" s="782"/>
      <c r="AS23" s="782"/>
      <c r="AT23" s="782"/>
      <c r="AU23" s="782"/>
      <c r="AV23" s="782"/>
      <c r="AW23" s="782"/>
      <c r="AX23" s="782"/>
      <c r="AY23" s="782"/>
      <c r="AZ23" s="782"/>
      <c r="BA23" s="782"/>
      <c r="BB23" s="782"/>
      <c r="BC23" s="782"/>
      <c r="BD23" s="782"/>
      <c r="BE23" s="782"/>
      <c r="BF23" s="777"/>
      <c r="BG23" s="680">
        <v>40871</v>
      </c>
      <c r="BH23" s="681"/>
      <c r="BI23" s="681"/>
      <c r="BJ23" s="681"/>
      <c r="BK23" s="681"/>
      <c r="BL23" s="681"/>
      <c r="BM23" s="681"/>
      <c r="BN23" s="682"/>
      <c r="BO23" s="713">
        <v>3.7</v>
      </c>
      <c r="BP23" s="713"/>
      <c r="BQ23" s="713"/>
      <c r="BR23" s="713"/>
      <c r="BS23" s="686" t="s">
        <v>235</v>
      </c>
      <c r="BT23" s="681"/>
      <c r="BU23" s="681"/>
      <c r="BV23" s="681"/>
      <c r="BW23" s="681"/>
      <c r="BX23" s="681"/>
      <c r="BY23" s="681"/>
      <c r="BZ23" s="681"/>
      <c r="CA23" s="681"/>
      <c r="CB23" s="726"/>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467526</v>
      </c>
      <c r="S24" s="681"/>
      <c r="T24" s="681"/>
      <c r="U24" s="681"/>
      <c r="V24" s="681"/>
      <c r="W24" s="681"/>
      <c r="X24" s="681"/>
      <c r="Y24" s="682"/>
      <c r="Z24" s="713">
        <v>3.6</v>
      </c>
      <c r="AA24" s="713"/>
      <c r="AB24" s="713"/>
      <c r="AC24" s="713"/>
      <c r="AD24" s="714" t="s">
        <v>235</v>
      </c>
      <c r="AE24" s="714"/>
      <c r="AF24" s="714"/>
      <c r="AG24" s="714"/>
      <c r="AH24" s="714"/>
      <c r="AI24" s="714"/>
      <c r="AJ24" s="714"/>
      <c r="AK24" s="714"/>
      <c r="AL24" s="683" t="s">
        <v>129</v>
      </c>
      <c r="AM24" s="684"/>
      <c r="AN24" s="684"/>
      <c r="AO24" s="715"/>
      <c r="AP24" s="775" t="s">
        <v>291</v>
      </c>
      <c r="AQ24" s="782"/>
      <c r="AR24" s="782"/>
      <c r="AS24" s="782"/>
      <c r="AT24" s="782"/>
      <c r="AU24" s="782"/>
      <c r="AV24" s="782"/>
      <c r="AW24" s="782"/>
      <c r="AX24" s="782"/>
      <c r="AY24" s="782"/>
      <c r="AZ24" s="782"/>
      <c r="BA24" s="782"/>
      <c r="BB24" s="782"/>
      <c r="BC24" s="782"/>
      <c r="BD24" s="782"/>
      <c r="BE24" s="782"/>
      <c r="BF24" s="777"/>
      <c r="BG24" s="680" t="s">
        <v>235</v>
      </c>
      <c r="BH24" s="681"/>
      <c r="BI24" s="681"/>
      <c r="BJ24" s="681"/>
      <c r="BK24" s="681"/>
      <c r="BL24" s="681"/>
      <c r="BM24" s="681"/>
      <c r="BN24" s="682"/>
      <c r="BO24" s="713" t="s">
        <v>235</v>
      </c>
      <c r="BP24" s="713"/>
      <c r="BQ24" s="713"/>
      <c r="BR24" s="713"/>
      <c r="BS24" s="686" t="s">
        <v>235</v>
      </c>
      <c r="BT24" s="681"/>
      <c r="BU24" s="681"/>
      <c r="BV24" s="681"/>
      <c r="BW24" s="681"/>
      <c r="BX24" s="681"/>
      <c r="BY24" s="681"/>
      <c r="BZ24" s="681"/>
      <c r="CA24" s="681"/>
      <c r="CB24" s="726"/>
      <c r="CD24" s="738" t="s">
        <v>292</v>
      </c>
      <c r="CE24" s="739"/>
      <c r="CF24" s="739"/>
      <c r="CG24" s="739"/>
      <c r="CH24" s="739"/>
      <c r="CI24" s="739"/>
      <c r="CJ24" s="739"/>
      <c r="CK24" s="739"/>
      <c r="CL24" s="739"/>
      <c r="CM24" s="739"/>
      <c r="CN24" s="739"/>
      <c r="CO24" s="739"/>
      <c r="CP24" s="739"/>
      <c r="CQ24" s="740"/>
      <c r="CR24" s="735">
        <v>3475796</v>
      </c>
      <c r="CS24" s="736"/>
      <c r="CT24" s="736"/>
      <c r="CU24" s="736"/>
      <c r="CV24" s="736"/>
      <c r="CW24" s="736"/>
      <c r="CX24" s="736"/>
      <c r="CY24" s="779"/>
      <c r="CZ24" s="780">
        <v>27.5</v>
      </c>
      <c r="DA24" s="751"/>
      <c r="DB24" s="751"/>
      <c r="DC24" s="783"/>
      <c r="DD24" s="778">
        <v>2924133</v>
      </c>
      <c r="DE24" s="736"/>
      <c r="DF24" s="736"/>
      <c r="DG24" s="736"/>
      <c r="DH24" s="736"/>
      <c r="DI24" s="736"/>
      <c r="DJ24" s="736"/>
      <c r="DK24" s="779"/>
      <c r="DL24" s="778">
        <v>2690403</v>
      </c>
      <c r="DM24" s="736"/>
      <c r="DN24" s="736"/>
      <c r="DO24" s="736"/>
      <c r="DP24" s="736"/>
      <c r="DQ24" s="736"/>
      <c r="DR24" s="736"/>
      <c r="DS24" s="736"/>
      <c r="DT24" s="736"/>
      <c r="DU24" s="736"/>
      <c r="DV24" s="779"/>
      <c r="DW24" s="780">
        <v>49.5</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235</v>
      </c>
      <c r="S25" s="681"/>
      <c r="T25" s="681"/>
      <c r="U25" s="681"/>
      <c r="V25" s="681"/>
      <c r="W25" s="681"/>
      <c r="X25" s="681"/>
      <c r="Y25" s="682"/>
      <c r="Z25" s="713" t="s">
        <v>235</v>
      </c>
      <c r="AA25" s="713"/>
      <c r="AB25" s="713"/>
      <c r="AC25" s="713"/>
      <c r="AD25" s="714" t="s">
        <v>235</v>
      </c>
      <c r="AE25" s="714"/>
      <c r="AF25" s="714"/>
      <c r="AG25" s="714"/>
      <c r="AH25" s="714"/>
      <c r="AI25" s="714"/>
      <c r="AJ25" s="714"/>
      <c r="AK25" s="714"/>
      <c r="AL25" s="683" t="s">
        <v>129</v>
      </c>
      <c r="AM25" s="684"/>
      <c r="AN25" s="684"/>
      <c r="AO25" s="715"/>
      <c r="AP25" s="775" t="s">
        <v>294</v>
      </c>
      <c r="AQ25" s="782"/>
      <c r="AR25" s="782"/>
      <c r="AS25" s="782"/>
      <c r="AT25" s="782"/>
      <c r="AU25" s="782"/>
      <c r="AV25" s="782"/>
      <c r="AW25" s="782"/>
      <c r="AX25" s="782"/>
      <c r="AY25" s="782"/>
      <c r="AZ25" s="782"/>
      <c r="BA25" s="782"/>
      <c r="BB25" s="782"/>
      <c r="BC25" s="782"/>
      <c r="BD25" s="782"/>
      <c r="BE25" s="782"/>
      <c r="BF25" s="777"/>
      <c r="BG25" s="680" t="s">
        <v>235</v>
      </c>
      <c r="BH25" s="681"/>
      <c r="BI25" s="681"/>
      <c r="BJ25" s="681"/>
      <c r="BK25" s="681"/>
      <c r="BL25" s="681"/>
      <c r="BM25" s="681"/>
      <c r="BN25" s="682"/>
      <c r="BO25" s="713" t="s">
        <v>235</v>
      </c>
      <c r="BP25" s="713"/>
      <c r="BQ25" s="713"/>
      <c r="BR25" s="713"/>
      <c r="BS25" s="686" t="s">
        <v>129</v>
      </c>
      <c r="BT25" s="681"/>
      <c r="BU25" s="681"/>
      <c r="BV25" s="681"/>
      <c r="BW25" s="681"/>
      <c r="BX25" s="681"/>
      <c r="BY25" s="681"/>
      <c r="BZ25" s="681"/>
      <c r="CA25" s="681"/>
      <c r="CB25" s="726"/>
      <c r="CD25" s="727" t="s">
        <v>295</v>
      </c>
      <c r="CE25" s="724"/>
      <c r="CF25" s="724"/>
      <c r="CG25" s="724"/>
      <c r="CH25" s="724"/>
      <c r="CI25" s="724"/>
      <c r="CJ25" s="724"/>
      <c r="CK25" s="724"/>
      <c r="CL25" s="724"/>
      <c r="CM25" s="724"/>
      <c r="CN25" s="724"/>
      <c r="CO25" s="724"/>
      <c r="CP25" s="724"/>
      <c r="CQ25" s="725"/>
      <c r="CR25" s="680">
        <v>1898743</v>
      </c>
      <c r="CS25" s="699"/>
      <c r="CT25" s="699"/>
      <c r="CU25" s="699"/>
      <c r="CV25" s="699"/>
      <c r="CW25" s="699"/>
      <c r="CX25" s="699"/>
      <c r="CY25" s="700"/>
      <c r="CZ25" s="683">
        <v>15</v>
      </c>
      <c r="DA25" s="701"/>
      <c r="DB25" s="701"/>
      <c r="DC25" s="702"/>
      <c r="DD25" s="686">
        <v>1750466</v>
      </c>
      <c r="DE25" s="699"/>
      <c r="DF25" s="699"/>
      <c r="DG25" s="699"/>
      <c r="DH25" s="699"/>
      <c r="DI25" s="699"/>
      <c r="DJ25" s="699"/>
      <c r="DK25" s="700"/>
      <c r="DL25" s="686">
        <v>1517008</v>
      </c>
      <c r="DM25" s="699"/>
      <c r="DN25" s="699"/>
      <c r="DO25" s="699"/>
      <c r="DP25" s="699"/>
      <c r="DQ25" s="699"/>
      <c r="DR25" s="699"/>
      <c r="DS25" s="699"/>
      <c r="DT25" s="699"/>
      <c r="DU25" s="699"/>
      <c r="DV25" s="700"/>
      <c r="DW25" s="683">
        <v>27.9</v>
      </c>
      <c r="DX25" s="701"/>
      <c r="DY25" s="701"/>
      <c r="DZ25" s="701"/>
      <c r="EA25" s="701"/>
      <c r="EB25" s="701"/>
      <c r="EC25" s="719"/>
    </row>
    <row r="26" spans="2:133" ht="11.25" customHeight="1" x14ac:dyDescent="0.15">
      <c r="B26" s="677" t="s">
        <v>296</v>
      </c>
      <c r="C26" s="678"/>
      <c r="D26" s="678"/>
      <c r="E26" s="678"/>
      <c r="F26" s="678"/>
      <c r="G26" s="678"/>
      <c r="H26" s="678"/>
      <c r="I26" s="678"/>
      <c r="J26" s="678"/>
      <c r="K26" s="678"/>
      <c r="L26" s="678"/>
      <c r="M26" s="678"/>
      <c r="N26" s="678"/>
      <c r="O26" s="678"/>
      <c r="P26" s="678"/>
      <c r="Q26" s="679"/>
      <c r="R26" s="680">
        <v>5720760</v>
      </c>
      <c r="S26" s="681"/>
      <c r="T26" s="681"/>
      <c r="U26" s="681"/>
      <c r="V26" s="681"/>
      <c r="W26" s="681"/>
      <c r="X26" s="681"/>
      <c r="Y26" s="682"/>
      <c r="Z26" s="713">
        <v>43.5</v>
      </c>
      <c r="AA26" s="713"/>
      <c r="AB26" s="713"/>
      <c r="AC26" s="713"/>
      <c r="AD26" s="714">
        <v>5212363</v>
      </c>
      <c r="AE26" s="714"/>
      <c r="AF26" s="714"/>
      <c r="AG26" s="714"/>
      <c r="AH26" s="714"/>
      <c r="AI26" s="714"/>
      <c r="AJ26" s="714"/>
      <c r="AK26" s="714"/>
      <c r="AL26" s="683">
        <v>98.9</v>
      </c>
      <c r="AM26" s="684"/>
      <c r="AN26" s="684"/>
      <c r="AO26" s="715"/>
      <c r="AP26" s="775" t="s">
        <v>297</v>
      </c>
      <c r="AQ26" s="776"/>
      <c r="AR26" s="776"/>
      <c r="AS26" s="776"/>
      <c r="AT26" s="776"/>
      <c r="AU26" s="776"/>
      <c r="AV26" s="776"/>
      <c r="AW26" s="776"/>
      <c r="AX26" s="776"/>
      <c r="AY26" s="776"/>
      <c r="AZ26" s="776"/>
      <c r="BA26" s="776"/>
      <c r="BB26" s="776"/>
      <c r="BC26" s="776"/>
      <c r="BD26" s="776"/>
      <c r="BE26" s="776"/>
      <c r="BF26" s="777"/>
      <c r="BG26" s="680" t="s">
        <v>129</v>
      </c>
      <c r="BH26" s="681"/>
      <c r="BI26" s="681"/>
      <c r="BJ26" s="681"/>
      <c r="BK26" s="681"/>
      <c r="BL26" s="681"/>
      <c r="BM26" s="681"/>
      <c r="BN26" s="682"/>
      <c r="BO26" s="713" t="s">
        <v>129</v>
      </c>
      <c r="BP26" s="713"/>
      <c r="BQ26" s="713"/>
      <c r="BR26" s="713"/>
      <c r="BS26" s="686" t="s">
        <v>235</v>
      </c>
      <c r="BT26" s="681"/>
      <c r="BU26" s="681"/>
      <c r="BV26" s="681"/>
      <c r="BW26" s="681"/>
      <c r="BX26" s="681"/>
      <c r="BY26" s="681"/>
      <c r="BZ26" s="681"/>
      <c r="CA26" s="681"/>
      <c r="CB26" s="726"/>
      <c r="CD26" s="727" t="s">
        <v>298</v>
      </c>
      <c r="CE26" s="724"/>
      <c r="CF26" s="724"/>
      <c r="CG26" s="724"/>
      <c r="CH26" s="724"/>
      <c r="CI26" s="724"/>
      <c r="CJ26" s="724"/>
      <c r="CK26" s="724"/>
      <c r="CL26" s="724"/>
      <c r="CM26" s="724"/>
      <c r="CN26" s="724"/>
      <c r="CO26" s="724"/>
      <c r="CP26" s="724"/>
      <c r="CQ26" s="725"/>
      <c r="CR26" s="680">
        <v>1258734</v>
      </c>
      <c r="CS26" s="681"/>
      <c r="CT26" s="681"/>
      <c r="CU26" s="681"/>
      <c r="CV26" s="681"/>
      <c r="CW26" s="681"/>
      <c r="CX26" s="681"/>
      <c r="CY26" s="682"/>
      <c r="CZ26" s="683">
        <v>10</v>
      </c>
      <c r="DA26" s="701"/>
      <c r="DB26" s="701"/>
      <c r="DC26" s="702"/>
      <c r="DD26" s="686">
        <v>1132954</v>
      </c>
      <c r="DE26" s="681"/>
      <c r="DF26" s="681"/>
      <c r="DG26" s="681"/>
      <c r="DH26" s="681"/>
      <c r="DI26" s="681"/>
      <c r="DJ26" s="681"/>
      <c r="DK26" s="682"/>
      <c r="DL26" s="686" t="s">
        <v>129</v>
      </c>
      <c r="DM26" s="681"/>
      <c r="DN26" s="681"/>
      <c r="DO26" s="681"/>
      <c r="DP26" s="681"/>
      <c r="DQ26" s="681"/>
      <c r="DR26" s="681"/>
      <c r="DS26" s="681"/>
      <c r="DT26" s="681"/>
      <c r="DU26" s="681"/>
      <c r="DV26" s="682"/>
      <c r="DW26" s="683" t="s">
        <v>235</v>
      </c>
      <c r="DX26" s="701"/>
      <c r="DY26" s="701"/>
      <c r="DZ26" s="701"/>
      <c r="EA26" s="701"/>
      <c r="EB26" s="701"/>
      <c r="EC26" s="719"/>
    </row>
    <row r="27" spans="2:133" ht="11.25" customHeight="1" x14ac:dyDescent="0.15">
      <c r="B27" s="677" t="s">
        <v>299</v>
      </c>
      <c r="C27" s="678"/>
      <c r="D27" s="678"/>
      <c r="E27" s="678"/>
      <c r="F27" s="678"/>
      <c r="G27" s="678"/>
      <c r="H27" s="678"/>
      <c r="I27" s="678"/>
      <c r="J27" s="678"/>
      <c r="K27" s="678"/>
      <c r="L27" s="678"/>
      <c r="M27" s="678"/>
      <c r="N27" s="678"/>
      <c r="O27" s="678"/>
      <c r="P27" s="678"/>
      <c r="Q27" s="679"/>
      <c r="R27" s="680">
        <v>946</v>
      </c>
      <c r="S27" s="681"/>
      <c r="T27" s="681"/>
      <c r="U27" s="681"/>
      <c r="V27" s="681"/>
      <c r="W27" s="681"/>
      <c r="X27" s="681"/>
      <c r="Y27" s="682"/>
      <c r="Z27" s="713">
        <v>0</v>
      </c>
      <c r="AA27" s="713"/>
      <c r="AB27" s="713"/>
      <c r="AC27" s="713"/>
      <c r="AD27" s="714">
        <v>946</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1104024</v>
      </c>
      <c r="BH27" s="681"/>
      <c r="BI27" s="681"/>
      <c r="BJ27" s="681"/>
      <c r="BK27" s="681"/>
      <c r="BL27" s="681"/>
      <c r="BM27" s="681"/>
      <c r="BN27" s="682"/>
      <c r="BO27" s="713">
        <v>100</v>
      </c>
      <c r="BP27" s="713"/>
      <c r="BQ27" s="713"/>
      <c r="BR27" s="713"/>
      <c r="BS27" s="686">
        <v>15337</v>
      </c>
      <c r="BT27" s="681"/>
      <c r="BU27" s="681"/>
      <c r="BV27" s="681"/>
      <c r="BW27" s="681"/>
      <c r="BX27" s="681"/>
      <c r="BY27" s="681"/>
      <c r="BZ27" s="681"/>
      <c r="CA27" s="681"/>
      <c r="CB27" s="726"/>
      <c r="CD27" s="727" t="s">
        <v>301</v>
      </c>
      <c r="CE27" s="724"/>
      <c r="CF27" s="724"/>
      <c r="CG27" s="724"/>
      <c r="CH27" s="724"/>
      <c r="CI27" s="724"/>
      <c r="CJ27" s="724"/>
      <c r="CK27" s="724"/>
      <c r="CL27" s="724"/>
      <c r="CM27" s="724"/>
      <c r="CN27" s="724"/>
      <c r="CO27" s="724"/>
      <c r="CP27" s="724"/>
      <c r="CQ27" s="725"/>
      <c r="CR27" s="680">
        <v>539488</v>
      </c>
      <c r="CS27" s="699"/>
      <c r="CT27" s="699"/>
      <c r="CU27" s="699"/>
      <c r="CV27" s="699"/>
      <c r="CW27" s="699"/>
      <c r="CX27" s="699"/>
      <c r="CY27" s="700"/>
      <c r="CZ27" s="683">
        <v>4.3</v>
      </c>
      <c r="DA27" s="701"/>
      <c r="DB27" s="701"/>
      <c r="DC27" s="702"/>
      <c r="DD27" s="686">
        <v>186372</v>
      </c>
      <c r="DE27" s="699"/>
      <c r="DF27" s="699"/>
      <c r="DG27" s="699"/>
      <c r="DH27" s="699"/>
      <c r="DI27" s="699"/>
      <c r="DJ27" s="699"/>
      <c r="DK27" s="700"/>
      <c r="DL27" s="686">
        <v>186100</v>
      </c>
      <c r="DM27" s="699"/>
      <c r="DN27" s="699"/>
      <c r="DO27" s="699"/>
      <c r="DP27" s="699"/>
      <c r="DQ27" s="699"/>
      <c r="DR27" s="699"/>
      <c r="DS27" s="699"/>
      <c r="DT27" s="699"/>
      <c r="DU27" s="699"/>
      <c r="DV27" s="700"/>
      <c r="DW27" s="683">
        <v>3.4</v>
      </c>
      <c r="DX27" s="701"/>
      <c r="DY27" s="701"/>
      <c r="DZ27" s="701"/>
      <c r="EA27" s="701"/>
      <c r="EB27" s="701"/>
      <c r="EC27" s="719"/>
    </row>
    <row r="28" spans="2:133" ht="11.25" customHeight="1" x14ac:dyDescent="0.15">
      <c r="B28" s="677" t="s">
        <v>302</v>
      </c>
      <c r="C28" s="678"/>
      <c r="D28" s="678"/>
      <c r="E28" s="678"/>
      <c r="F28" s="678"/>
      <c r="G28" s="678"/>
      <c r="H28" s="678"/>
      <c r="I28" s="678"/>
      <c r="J28" s="678"/>
      <c r="K28" s="678"/>
      <c r="L28" s="678"/>
      <c r="M28" s="678"/>
      <c r="N28" s="678"/>
      <c r="O28" s="678"/>
      <c r="P28" s="678"/>
      <c r="Q28" s="679"/>
      <c r="R28" s="680">
        <v>39639</v>
      </c>
      <c r="S28" s="681"/>
      <c r="T28" s="681"/>
      <c r="U28" s="681"/>
      <c r="V28" s="681"/>
      <c r="W28" s="681"/>
      <c r="X28" s="681"/>
      <c r="Y28" s="682"/>
      <c r="Z28" s="713">
        <v>0.3</v>
      </c>
      <c r="AA28" s="713"/>
      <c r="AB28" s="713"/>
      <c r="AC28" s="713"/>
      <c r="AD28" s="714" t="s">
        <v>129</v>
      </c>
      <c r="AE28" s="714"/>
      <c r="AF28" s="714"/>
      <c r="AG28" s="714"/>
      <c r="AH28" s="714"/>
      <c r="AI28" s="714"/>
      <c r="AJ28" s="714"/>
      <c r="AK28" s="714"/>
      <c r="AL28" s="683" t="s">
        <v>235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303</v>
      </c>
      <c r="CE28" s="724"/>
      <c r="CF28" s="724"/>
      <c r="CG28" s="724"/>
      <c r="CH28" s="724"/>
      <c r="CI28" s="724"/>
      <c r="CJ28" s="724"/>
      <c r="CK28" s="724"/>
      <c r="CL28" s="724"/>
      <c r="CM28" s="724"/>
      <c r="CN28" s="724"/>
      <c r="CO28" s="724"/>
      <c r="CP28" s="724"/>
      <c r="CQ28" s="725"/>
      <c r="CR28" s="680">
        <v>1037565</v>
      </c>
      <c r="CS28" s="681"/>
      <c r="CT28" s="681"/>
      <c r="CU28" s="681"/>
      <c r="CV28" s="681"/>
      <c r="CW28" s="681"/>
      <c r="CX28" s="681"/>
      <c r="CY28" s="682"/>
      <c r="CZ28" s="683">
        <v>8.1999999999999993</v>
      </c>
      <c r="DA28" s="701"/>
      <c r="DB28" s="701"/>
      <c r="DC28" s="702"/>
      <c r="DD28" s="686">
        <v>987295</v>
      </c>
      <c r="DE28" s="681"/>
      <c r="DF28" s="681"/>
      <c r="DG28" s="681"/>
      <c r="DH28" s="681"/>
      <c r="DI28" s="681"/>
      <c r="DJ28" s="681"/>
      <c r="DK28" s="682"/>
      <c r="DL28" s="686">
        <v>987295</v>
      </c>
      <c r="DM28" s="681"/>
      <c r="DN28" s="681"/>
      <c r="DO28" s="681"/>
      <c r="DP28" s="681"/>
      <c r="DQ28" s="681"/>
      <c r="DR28" s="681"/>
      <c r="DS28" s="681"/>
      <c r="DT28" s="681"/>
      <c r="DU28" s="681"/>
      <c r="DV28" s="682"/>
      <c r="DW28" s="683">
        <v>18.2</v>
      </c>
      <c r="DX28" s="701"/>
      <c r="DY28" s="701"/>
      <c r="DZ28" s="701"/>
      <c r="EA28" s="701"/>
      <c r="EB28" s="701"/>
      <c r="EC28" s="719"/>
    </row>
    <row r="29" spans="2:133" ht="11.25" customHeight="1" x14ac:dyDescent="0.15">
      <c r="B29" s="677" t="s">
        <v>304</v>
      </c>
      <c r="C29" s="678"/>
      <c r="D29" s="678"/>
      <c r="E29" s="678"/>
      <c r="F29" s="678"/>
      <c r="G29" s="678"/>
      <c r="H29" s="678"/>
      <c r="I29" s="678"/>
      <c r="J29" s="678"/>
      <c r="K29" s="678"/>
      <c r="L29" s="678"/>
      <c r="M29" s="678"/>
      <c r="N29" s="678"/>
      <c r="O29" s="678"/>
      <c r="P29" s="678"/>
      <c r="Q29" s="679"/>
      <c r="R29" s="680">
        <v>339057</v>
      </c>
      <c r="S29" s="681"/>
      <c r="T29" s="681"/>
      <c r="U29" s="681"/>
      <c r="V29" s="681"/>
      <c r="W29" s="681"/>
      <c r="X29" s="681"/>
      <c r="Y29" s="682"/>
      <c r="Z29" s="713">
        <v>2.6</v>
      </c>
      <c r="AA29" s="713"/>
      <c r="AB29" s="713"/>
      <c r="AC29" s="713"/>
      <c r="AD29" s="714">
        <v>3000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305</v>
      </c>
      <c r="CE29" s="770"/>
      <c r="CF29" s="727" t="s">
        <v>306</v>
      </c>
      <c r="CG29" s="724"/>
      <c r="CH29" s="724"/>
      <c r="CI29" s="724"/>
      <c r="CJ29" s="724"/>
      <c r="CK29" s="724"/>
      <c r="CL29" s="724"/>
      <c r="CM29" s="724"/>
      <c r="CN29" s="724"/>
      <c r="CO29" s="724"/>
      <c r="CP29" s="724"/>
      <c r="CQ29" s="725"/>
      <c r="CR29" s="680">
        <v>1037273</v>
      </c>
      <c r="CS29" s="699"/>
      <c r="CT29" s="699"/>
      <c r="CU29" s="699"/>
      <c r="CV29" s="699"/>
      <c r="CW29" s="699"/>
      <c r="CX29" s="699"/>
      <c r="CY29" s="700"/>
      <c r="CZ29" s="683">
        <v>8.1999999999999993</v>
      </c>
      <c r="DA29" s="701"/>
      <c r="DB29" s="701"/>
      <c r="DC29" s="702"/>
      <c r="DD29" s="686">
        <v>987003</v>
      </c>
      <c r="DE29" s="699"/>
      <c r="DF29" s="699"/>
      <c r="DG29" s="699"/>
      <c r="DH29" s="699"/>
      <c r="DI29" s="699"/>
      <c r="DJ29" s="699"/>
      <c r="DK29" s="700"/>
      <c r="DL29" s="686">
        <v>987003</v>
      </c>
      <c r="DM29" s="699"/>
      <c r="DN29" s="699"/>
      <c r="DO29" s="699"/>
      <c r="DP29" s="699"/>
      <c r="DQ29" s="699"/>
      <c r="DR29" s="699"/>
      <c r="DS29" s="699"/>
      <c r="DT29" s="699"/>
      <c r="DU29" s="699"/>
      <c r="DV29" s="700"/>
      <c r="DW29" s="683">
        <v>18.2</v>
      </c>
      <c r="DX29" s="701"/>
      <c r="DY29" s="701"/>
      <c r="DZ29" s="701"/>
      <c r="EA29" s="701"/>
      <c r="EB29" s="701"/>
      <c r="EC29" s="719"/>
    </row>
    <row r="30" spans="2:133" ht="11.25" customHeight="1" x14ac:dyDescent="0.15">
      <c r="B30" s="677" t="s">
        <v>307</v>
      </c>
      <c r="C30" s="678"/>
      <c r="D30" s="678"/>
      <c r="E30" s="678"/>
      <c r="F30" s="678"/>
      <c r="G30" s="678"/>
      <c r="H30" s="678"/>
      <c r="I30" s="678"/>
      <c r="J30" s="678"/>
      <c r="K30" s="678"/>
      <c r="L30" s="678"/>
      <c r="M30" s="678"/>
      <c r="N30" s="678"/>
      <c r="O30" s="678"/>
      <c r="P30" s="678"/>
      <c r="Q30" s="679"/>
      <c r="R30" s="680">
        <v>73461</v>
      </c>
      <c r="S30" s="681"/>
      <c r="T30" s="681"/>
      <c r="U30" s="681"/>
      <c r="V30" s="681"/>
      <c r="W30" s="681"/>
      <c r="X30" s="681"/>
      <c r="Y30" s="682"/>
      <c r="Z30" s="713">
        <v>0.6</v>
      </c>
      <c r="AA30" s="713"/>
      <c r="AB30" s="713"/>
      <c r="AC30" s="713"/>
      <c r="AD30" s="714" t="s">
        <v>235</v>
      </c>
      <c r="AE30" s="714"/>
      <c r="AF30" s="714"/>
      <c r="AG30" s="714"/>
      <c r="AH30" s="714"/>
      <c r="AI30" s="714"/>
      <c r="AJ30" s="714"/>
      <c r="AK30" s="714"/>
      <c r="AL30" s="683" t="s">
        <v>235</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976722</v>
      </c>
      <c r="CS30" s="681"/>
      <c r="CT30" s="681"/>
      <c r="CU30" s="681"/>
      <c r="CV30" s="681"/>
      <c r="CW30" s="681"/>
      <c r="CX30" s="681"/>
      <c r="CY30" s="682"/>
      <c r="CZ30" s="683">
        <v>7.7</v>
      </c>
      <c r="DA30" s="701"/>
      <c r="DB30" s="701"/>
      <c r="DC30" s="702"/>
      <c r="DD30" s="686">
        <v>926452</v>
      </c>
      <c r="DE30" s="681"/>
      <c r="DF30" s="681"/>
      <c r="DG30" s="681"/>
      <c r="DH30" s="681"/>
      <c r="DI30" s="681"/>
      <c r="DJ30" s="681"/>
      <c r="DK30" s="682"/>
      <c r="DL30" s="686">
        <v>926452</v>
      </c>
      <c r="DM30" s="681"/>
      <c r="DN30" s="681"/>
      <c r="DO30" s="681"/>
      <c r="DP30" s="681"/>
      <c r="DQ30" s="681"/>
      <c r="DR30" s="681"/>
      <c r="DS30" s="681"/>
      <c r="DT30" s="681"/>
      <c r="DU30" s="681"/>
      <c r="DV30" s="682"/>
      <c r="DW30" s="683">
        <v>17</v>
      </c>
      <c r="DX30" s="701"/>
      <c r="DY30" s="701"/>
      <c r="DZ30" s="701"/>
      <c r="EA30" s="701"/>
      <c r="EB30" s="701"/>
      <c r="EC30" s="719"/>
    </row>
    <row r="31" spans="2:133" ht="11.25" customHeight="1" x14ac:dyDescent="0.15">
      <c r="B31" s="677" t="s">
        <v>311</v>
      </c>
      <c r="C31" s="678"/>
      <c r="D31" s="678"/>
      <c r="E31" s="678"/>
      <c r="F31" s="678"/>
      <c r="G31" s="678"/>
      <c r="H31" s="678"/>
      <c r="I31" s="678"/>
      <c r="J31" s="678"/>
      <c r="K31" s="678"/>
      <c r="L31" s="678"/>
      <c r="M31" s="678"/>
      <c r="N31" s="678"/>
      <c r="O31" s="678"/>
      <c r="P31" s="678"/>
      <c r="Q31" s="679"/>
      <c r="R31" s="680">
        <v>2559603</v>
      </c>
      <c r="S31" s="681"/>
      <c r="T31" s="681"/>
      <c r="U31" s="681"/>
      <c r="V31" s="681"/>
      <c r="W31" s="681"/>
      <c r="X31" s="681"/>
      <c r="Y31" s="682"/>
      <c r="Z31" s="713">
        <v>19.5</v>
      </c>
      <c r="AA31" s="713"/>
      <c r="AB31" s="713"/>
      <c r="AC31" s="713"/>
      <c r="AD31" s="714" t="s">
        <v>235</v>
      </c>
      <c r="AE31" s="714"/>
      <c r="AF31" s="714"/>
      <c r="AG31" s="714"/>
      <c r="AH31" s="714"/>
      <c r="AI31" s="714"/>
      <c r="AJ31" s="714"/>
      <c r="AK31" s="714"/>
      <c r="AL31" s="683" t="s">
        <v>129</v>
      </c>
      <c r="AM31" s="684"/>
      <c r="AN31" s="684"/>
      <c r="AO31" s="715"/>
      <c r="AP31" s="754" t="s">
        <v>312</v>
      </c>
      <c r="AQ31" s="755"/>
      <c r="AR31" s="755"/>
      <c r="AS31" s="755"/>
      <c r="AT31" s="760" t="s">
        <v>313</v>
      </c>
      <c r="AU31" s="231"/>
      <c r="AV31" s="231"/>
      <c r="AW31" s="231"/>
      <c r="AX31" s="746" t="s">
        <v>188</v>
      </c>
      <c r="AY31" s="747"/>
      <c r="AZ31" s="747"/>
      <c r="BA31" s="747"/>
      <c r="BB31" s="747"/>
      <c r="BC31" s="747"/>
      <c r="BD31" s="747"/>
      <c r="BE31" s="747"/>
      <c r="BF31" s="748"/>
      <c r="BG31" s="749">
        <v>99.1</v>
      </c>
      <c r="BH31" s="750"/>
      <c r="BI31" s="750"/>
      <c r="BJ31" s="750"/>
      <c r="BK31" s="750"/>
      <c r="BL31" s="750"/>
      <c r="BM31" s="751">
        <v>95.1</v>
      </c>
      <c r="BN31" s="750"/>
      <c r="BO31" s="750"/>
      <c r="BP31" s="750"/>
      <c r="BQ31" s="752"/>
      <c r="BR31" s="749">
        <v>98.6</v>
      </c>
      <c r="BS31" s="750"/>
      <c r="BT31" s="750"/>
      <c r="BU31" s="750"/>
      <c r="BV31" s="750"/>
      <c r="BW31" s="750"/>
      <c r="BX31" s="751">
        <v>94.9</v>
      </c>
      <c r="BY31" s="750"/>
      <c r="BZ31" s="750"/>
      <c r="CA31" s="750"/>
      <c r="CB31" s="752"/>
      <c r="CD31" s="771"/>
      <c r="CE31" s="772"/>
      <c r="CF31" s="727" t="s">
        <v>314</v>
      </c>
      <c r="CG31" s="724"/>
      <c r="CH31" s="724"/>
      <c r="CI31" s="724"/>
      <c r="CJ31" s="724"/>
      <c r="CK31" s="724"/>
      <c r="CL31" s="724"/>
      <c r="CM31" s="724"/>
      <c r="CN31" s="724"/>
      <c r="CO31" s="724"/>
      <c r="CP31" s="724"/>
      <c r="CQ31" s="725"/>
      <c r="CR31" s="680">
        <v>60551</v>
      </c>
      <c r="CS31" s="699"/>
      <c r="CT31" s="699"/>
      <c r="CU31" s="699"/>
      <c r="CV31" s="699"/>
      <c r="CW31" s="699"/>
      <c r="CX31" s="699"/>
      <c r="CY31" s="700"/>
      <c r="CZ31" s="683">
        <v>0.5</v>
      </c>
      <c r="DA31" s="701"/>
      <c r="DB31" s="701"/>
      <c r="DC31" s="702"/>
      <c r="DD31" s="686">
        <v>60551</v>
      </c>
      <c r="DE31" s="699"/>
      <c r="DF31" s="699"/>
      <c r="DG31" s="699"/>
      <c r="DH31" s="699"/>
      <c r="DI31" s="699"/>
      <c r="DJ31" s="699"/>
      <c r="DK31" s="700"/>
      <c r="DL31" s="686">
        <v>60551</v>
      </c>
      <c r="DM31" s="699"/>
      <c r="DN31" s="699"/>
      <c r="DO31" s="699"/>
      <c r="DP31" s="699"/>
      <c r="DQ31" s="699"/>
      <c r="DR31" s="699"/>
      <c r="DS31" s="699"/>
      <c r="DT31" s="699"/>
      <c r="DU31" s="699"/>
      <c r="DV31" s="700"/>
      <c r="DW31" s="683">
        <v>1.1000000000000001</v>
      </c>
      <c r="DX31" s="701"/>
      <c r="DY31" s="701"/>
      <c r="DZ31" s="701"/>
      <c r="EA31" s="701"/>
      <c r="EB31" s="701"/>
      <c r="EC31" s="719"/>
    </row>
    <row r="32" spans="2:133" ht="11.25" customHeight="1" x14ac:dyDescent="0.15">
      <c r="B32" s="763" t="s">
        <v>315</v>
      </c>
      <c r="C32" s="764"/>
      <c r="D32" s="764"/>
      <c r="E32" s="764"/>
      <c r="F32" s="764"/>
      <c r="G32" s="764"/>
      <c r="H32" s="764"/>
      <c r="I32" s="764"/>
      <c r="J32" s="764"/>
      <c r="K32" s="764"/>
      <c r="L32" s="764"/>
      <c r="M32" s="764"/>
      <c r="N32" s="764"/>
      <c r="O32" s="764"/>
      <c r="P32" s="764"/>
      <c r="Q32" s="765"/>
      <c r="R32" s="680">
        <v>13761</v>
      </c>
      <c r="S32" s="681"/>
      <c r="T32" s="681"/>
      <c r="U32" s="681"/>
      <c r="V32" s="681"/>
      <c r="W32" s="681"/>
      <c r="X32" s="681"/>
      <c r="Y32" s="682"/>
      <c r="Z32" s="713">
        <v>0.1</v>
      </c>
      <c r="AA32" s="713"/>
      <c r="AB32" s="713"/>
      <c r="AC32" s="713"/>
      <c r="AD32" s="714">
        <v>13761</v>
      </c>
      <c r="AE32" s="714"/>
      <c r="AF32" s="714"/>
      <c r="AG32" s="714"/>
      <c r="AH32" s="714"/>
      <c r="AI32" s="714"/>
      <c r="AJ32" s="714"/>
      <c r="AK32" s="714"/>
      <c r="AL32" s="683">
        <v>0.3</v>
      </c>
      <c r="AM32" s="684"/>
      <c r="AN32" s="684"/>
      <c r="AO32" s="715"/>
      <c r="AP32" s="756"/>
      <c r="AQ32" s="757"/>
      <c r="AR32" s="757"/>
      <c r="AS32" s="757"/>
      <c r="AT32" s="761"/>
      <c r="AU32" s="230" t="s">
        <v>316</v>
      </c>
      <c r="AV32" s="230"/>
      <c r="AW32" s="230"/>
      <c r="AX32" s="677" t="s">
        <v>317</v>
      </c>
      <c r="AY32" s="678"/>
      <c r="AZ32" s="678"/>
      <c r="BA32" s="678"/>
      <c r="BB32" s="678"/>
      <c r="BC32" s="678"/>
      <c r="BD32" s="678"/>
      <c r="BE32" s="678"/>
      <c r="BF32" s="679"/>
      <c r="BG32" s="753">
        <v>99.1</v>
      </c>
      <c r="BH32" s="699"/>
      <c r="BI32" s="699"/>
      <c r="BJ32" s="699"/>
      <c r="BK32" s="699"/>
      <c r="BL32" s="699"/>
      <c r="BM32" s="684">
        <v>94.6</v>
      </c>
      <c r="BN32" s="745"/>
      <c r="BO32" s="745"/>
      <c r="BP32" s="745"/>
      <c r="BQ32" s="723"/>
      <c r="BR32" s="753">
        <v>98</v>
      </c>
      <c r="BS32" s="699"/>
      <c r="BT32" s="699"/>
      <c r="BU32" s="699"/>
      <c r="BV32" s="699"/>
      <c r="BW32" s="699"/>
      <c r="BX32" s="684">
        <v>94.2</v>
      </c>
      <c r="BY32" s="745"/>
      <c r="BZ32" s="745"/>
      <c r="CA32" s="745"/>
      <c r="CB32" s="723"/>
      <c r="CD32" s="773"/>
      <c r="CE32" s="774"/>
      <c r="CF32" s="727" t="s">
        <v>318</v>
      </c>
      <c r="CG32" s="724"/>
      <c r="CH32" s="724"/>
      <c r="CI32" s="724"/>
      <c r="CJ32" s="724"/>
      <c r="CK32" s="724"/>
      <c r="CL32" s="724"/>
      <c r="CM32" s="724"/>
      <c r="CN32" s="724"/>
      <c r="CO32" s="724"/>
      <c r="CP32" s="724"/>
      <c r="CQ32" s="725"/>
      <c r="CR32" s="680">
        <v>292</v>
      </c>
      <c r="CS32" s="681"/>
      <c r="CT32" s="681"/>
      <c r="CU32" s="681"/>
      <c r="CV32" s="681"/>
      <c r="CW32" s="681"/>
      <c r="CX32" s="681"/>
      <c r="CY32" s="682"/>
      <c r="CZ32" s="683">
        <v>0</v>
      </c>
      <c r="DA32" s="701"/>
      <c r="DB32" s="701"/>
      <c r="DC32" s="702"/>
      <c r="DD32" s="686">
        <v>292</v>
      </c>
      <c r="DE32" s="681"/>
      <c r="DF32" s="681"/>
      <c r="DG32" s="681"/>
      <c r="DH32" s="681"/>
      <c r="DI32" s="681"/>
      <c r="DJ32" s="681"/>
      <c r="DK32" s="682"/>
      <c r="DL32" s="686">
        <v>292</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319</v>
      </c>
      <c r="C33" s="678"/>
      <c r="D33" s="678"/>
      <c r="E33" s="678"/>
      <c r="F33" s="678"/>
      <c r="G33" s="678"/>
      <c r="H33" s="678"/>
      <c r="I33" s="678"/>
      <c r="J33" s="678"/>
      <c r="K33" s="678"/>
      <c r="L33" s="678"/>
      <c r="M33" s="678"/>
      <c r="N33" s="678"/>
      <c r="O33" s="678"/>
      <c r="P33" s="678"/>
      <c r="Q33" s="679"/>
      <c r="R33" s="680">
        <v>432955</v>
      </c>
      <c r="S33" s="681"/>
      <c r="T33" s="681"/>
      <c r="U33" s="681"/>
      <c r="V33" s="681"/>
      <c r="W33" s="681"/>
      <c r="X33" s="681"/>
      <c r="Y33" s="682"/>
      <c r="Z33" s="713">
        <v>3.3</v>
      </c>
      <c r="AA33" s="713"/>
      <c r="AB33" s="713"/>
      <c r="AC33" s="713"/>
      <c r="AD33" s="714" t="s">
        <v>129</v>
      </c>
      <c r="AE33" s="714"/>
      <c r="AF33" s="714"/>
      <c r="AG33" s="714"/>
      <c r="AH33" s="714"/>
      <c r="AI33" s="714"/>
      <c r="AJ33" s="714"/>
      <c r="AK33" s="714"/>
      <c r="AL33" s="683" t="s">
        <v>235</v>
      </c>
      <c r="AM33" s="684"/>
      <c r="AN33" s="684"/>
      <c r="AO33" s="715"/>
      <c r="AP33" s="758"/>
      <c r="AQ33" s="759"/>
      <c r="AR33" s="759"/>
      <c r="AS33" s="759"/>
      <c r="AT33" s="762"/>
      <c r="AU33" s="232"/>
      <c r="AV33" s="232"/>
      <c r="AW33" s="232"/>
      <c r="AX33" s="661" t="s">
        <v>320</v>
      </c>
      <c r="AY33" s="662"/>
      <c r="AZ33" s="662"/>
      <c r="BA33" s="662"/>
      <c r="BB33" s="662"/>
      <c r="BC33" s="662"/>
      <c r="BD33" s="662"/>
      <c r="BE33" s="662"/>
      <c r="BF33" s="663"/>
      <c r="BG33" s="744">
        <v>99</v>
      </c>
      <c r="BH33" s="665"/>
      <c r="BI33" s="665"/>
      <c r="BJ33" s="665"/>
      <c r="BK33" s="665"/>
      <c r="BL33" s="665"/>
      <c r="BM33" s="707">
        <v>94.5</v>
      </c>
      <c r="BN33" s="665"/>
      <c r="BO33" s="665"/>
      <c r="BP33" s="665"/>
      <c r="BQ33" s="709"/>
      <c r="BR33" s="744">
        <v>99</v>
      </c>
      <c r="BS33" s="665"/>
      <c r="BT33" s="665"/>
      <c r="BU33" s="665"/>
      <c r="BV33" s="665"/>
      <c r="BW33" s="665"/>
      <c r="BX33" s="707">
        <v>94.3</v>
      </c>
      <c r="BY33" s="665"/>
      <c r="BZ33" s="665"/>
      <c r="CA33" s="665"/>
      <c r="CB33" s="709"/>
      <c r="CD33" s="727" t="s">
        <v>321</v>
      </c>
      <c r="CE33" s="724"/>
      <c r="CF33" s="724"/>
      <c r="CG33" s="724"/>
      <c r="CH33" s="724"/>
      <c r="CI33" s="724"/>
      <c r="CJ33" s="724"/>
      <c r="CK33" s="724"/>
      <c r="CL33" s="724"/>
      <c r="CM33" s="724"/>
      <c r="CN33" s="724"/>
      <c r="CO33" s="724"/>
      <c r="CP33" s="724"/>
      <c r="CQ33" s="725"/>
      <c r="CR33" s="680">
        <v>6116871</v>
      </c>
      <c r="CS33" s="699"/>
      <c r="CT33" s="699"/>
      <c r="CU33" s="699"/>
      <c r="CV33" s="699"/>
      <c r="CW33" s="699"/>
      <c r="CX33" s="699"/>
      <c r="CY33" s="700"/>
      <c r="CZ33" s="683">
        <v>48.4</v>
      </c>
      <c r="DA33" s="701"/>
      <c r="DB33" s="701"/>
      <c r="DC33" s="702"/>
      <c r="DD33" s="686">
        <v>4441276</v>
      </c>
      <c r="DE33" s="699"/>
      <c r="DF33" s="699"/>
      <c r="DG33" s="699"/>
      <c r="DH33" s="699"/>
      <c r="DI33" s="699"/>
      <c r="DJ33" s="699"/>
      <c r="DK33" s="700"/>
      <c r="DL33" s="686">
        <v>2372852</v>
      </c>
      <c r="DM33" s="699"/>
      <c r="DN33" s="699"/>
      <c r="DO33" s="699"/>
      <c r="DP33" s="699"/>
      <c r="DQ33" s="699"/>
      <c r="DR33" s="699"/>
      <c r="DS33" s="699"/>
      <c r="DT33" s="699"/>
      <c r="DU33" s="699"/>
      <c r="DV33" s="700"/>
      <c r="DW33" s="683">
        <v>43.7</v>
      </c>
      <c r="DX33" s="701"/>
      <c r="DY33" s="701"/>
      <c r="DZ33" s="701"/>
      <c r="EA33" s="701"/>
      <c r="EB33" s="701"/>
      <c r="EC33" s="719"/>
    </row>
    <row r="34" spans="2:133" ht="11.25" customHeight="1" x14ac:dyDescent="0.15">
      <c r="B34" s="677" t="s">
        <v>322</v>
      </c>
      <c r="C34" s="678"/>
      <c r="D34" s="678"/>
      <c r="E34" s="678"/>
      <c r="F34" s="678"/>
      <c r="G34" s="678"/>
      <c r="H34" s="678"/>
      <c r="I34" s="678"/>
      <c r="J34" s="678"/>
      <c r="K34" s="678"/>
      <c r="L34" s="678"/>
      <c r="M34" s="678"/>
      <c r="N34" s="678"/>
      <c r="O34" s="678"/>
      <c r="P34" s="678"/>
      <c r="Q34" s="679"/>
      <c r="R34" s="680">
        <v>101450</v>
      </c>
      <c r="S34" s="681"/>
      <c r="T34" s="681"/>
      <c r="U34" s="681"/>
      <c r="V34" s="681"/>
      <c r="W34" s="681"/>
      <c r="X34" s="681"/>
      <c r="Y34" s="682"/>
      <c r="Z34" s="713">
        <v>0.8</v>
      </c>
      <c r="AA34" s="713"/>
      <c r="AB34" s="713"/>
      <c r="AC34" s="713"/>
      <c r="AD34" s="714">
        <v>27948</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1409526</v>
      </c>
      <c r="CS34" s="681"/>
      <c r="CT34" s="681"/>
      <c r="CU34" s="681"/>
      <c r="CV34" s="681"/>
      <c r="CW34" s="681"/>
      <c r="CX34" s="681"/>
      <c r="CY34" s="682"/>
      <c r="CZ34" s="683">
        <v>11.1</v>
      </c>
      <c r="DA34" s="701"/>
      <c r="DB34" s="701"/>
      <c r="DC34" s="702"/>
      <c r="DD34" s="686">
        <v>978364</v>
      </c>
      <c r="DE34" s="681"/>
      <c r="DF34" s="681"/>
      <c r="DG34" s="681"/>
      <c r="DH34" s="681"/>
      <c r="DI34" s="681"/>
      <c r="DJ34" s="681"/>
      <c r="DK34" s="682"/>
      <c r="DL34" s="686">
        <v>898941</v>
      </c>
      <c r="DM34" s="681"/>
      <c r="DN34" s="681"/>
      <c r="DO34" s="681"/>
      <c r="DP34" s="681"/>
      <c r="DQ34" s="681"/>
      <c r="DR34" s="681"/>
      <c r="DS34" s="681"/>
      <c r="DT34" s="681"/>
      <c r="DU34" s="681"/>
      <c r="DV34" s="682"/>
      <c r="DW34" s="683">
        <v>16.5</v>
      </c>
      <c r="DX34" s="701"/>
      <c r="DY34" s="701"/>
      <c r="DZ34" s="701"/>
      <c r="EA34" s="701"/>
      <c r="EB34" s="701"/>
      <c r="EC34" s="719"/>
    </row>
    <row r="35" spans="2:133" ht="11.25" customHeight="1" x14ac:dyDescent="0.15">
      <c r="B35" s="677" t="s">
        <v>324</v>
      </c>
      <c r="C35" s="678"/>
      <c r="D35" s="678"/>
      <c r="E35" s="678"/>
      <c r="F35" s="678"/>
      <c r="G35" s="678"/>
      <c r="H35" s="678"/>
      <c r="I35" s="678"/>
      <c r="J35" s="678"/>
      <c r="K35" s="678"/>
      <c r="L35" s="678"/>
      <c r="M35" s="678"/>
      <c r="N35" s="678"/>
      <c r="O35" s="678"/>
      <c r="P35" s="678"/>
      <c r="Q35" s="679"/>
      <c r="R35" s="680">
        <v>479011</v>
      </c>
      <c r="S35" s="681"/>
      <c r="T35" s="681"/>
      <c r="U35" s="681"/>
      <c r="V35" s="681"/>
      <c r="W35" s="681"/>
      <c r="X35" s="681"/>
      <c r="Y35" s="682"/>
      <c r="Z35" s="713">
        <v>3.6</v>
      </c>
      <c r="AA35" s="713"/>
      <c r="AB35" s="713"/>
      <c r="AC35" s="713"/>
      <c r="AD35" s="714" t="s">
        <v>235</v>
      </c>
      <c r="AE35" s="714"/>
      <c r="AF35" s="714"/>
      <c r="AG35" s="714"/>
      <c r="AH35" s="714"/>
      <c r="AI35" s="714"/>
      <c r="AJ35" s="714"/>
      <c r="AK35" s="714"/>
      <c r="AL35" s="683" t="s">
        <v>235</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272953</v>
      </c>
      <c r="CS35" s="699"/>
      <c r="CT35" s="699"/>
      <c r="CU35" s="699"/>
      <c r="CV35" s="699"/>
      <c r="CW35" s="699"/>
      <c r="CX35" s="699"/>
      <c r="CY35" s="700"/>
      <c r="CZ35" s="683">
        <v>2.2000000000000002</v>
      </c>
      <c r="DA35" s="701"/>
      <c r="DB35" s="701"/>
      <c r="DC35" s="702"/>
      <c r="DD35" s="686">
        <v>245933</v>
      </c>
      <c r="DE35" s="699"/>
      <c r="DF35" s="699"/>
      <c r="DG35" s="699"/>
      <c r="DH35" s="699"/>
      <c r="DI35" s="699"/>
      <c r="DJ35" s="699"/>
      <c r="DK35" s="700"/>
      <c r="DL35" s="686">
        <v>157111</v>
      </c>
      <c r="DM35" s="699"/>
      <c r="DN35" s="699"/>
      <c r="DO35" s="699"/>
      <c r="DP35" s="699"/>
      <c r="DQ35" s="699"/>
      <c r="DR35" s="699"/>
      <c r="DS35" s="699"/>
      <c r="DT35" s="699"/>
      <c r="DU35" s="699"/>
      <c r="DV35" s="700"/>
      <c r="DW35" s="683">
        <v>2.9</v>
      </c>
      <c r="DX35" s="701"/>
      <c r="DY35" s="701"/>
      <c r="DZ35" s="701"/>
      <c r="EA35" s="701"/>
      <c r="EB35" s="701"/>
      <c r="EC35" s="719"/>
    </row>
    <row r="36" spans="2:133" ht="11.25" customHeight="1" x14ac:dyDescent="0.15">
      <c r="B36" s="677" t="s">
        <v>328</v>
      </c>
      <c r="C36" s="678"/>
      <c r="D36" s="678"/>
      <c r="E36" s="678"/>
      <c r="F36" s="678"/>
      <c r="G36" s="678"/>
      <c r="H36" s="678"/>
      <c r="I36" s="678"/>
      <c r="J36" s="678"/>
      <c r="K36" s="678"/>
      <c r="L36" s="678"/>
      <c r="M36" s="678"/>
      <c r="N36" s="678"/>
      <c r="O36" s="678"/>
      <c r="P36" s="678"/>
      <c r="Q36" s="679"/>
      <c r="R36" s="680">
        <v>1086756</v>
      </c>
      <c r="S36" s="681"/>
      <c r="T36" s="681"/>
      <c r="U36" s="681"/>
      <c r="V36" s="681"/>
      <c r="W36" s="681"/>
      <c r="X36" s="681"/>
      <c r="Y36" s="682"/>
      <c r="Z36" s="713">
        <v>8.3000000000000007</v>
      </c>
      <c r="AA36" s="713"/>
      <c r="AB36" s="713"/>
      <c r="AC36" s="713"/>
      <c r="AD36" s="714" t="s">
        <v>129</v>
      </c>
      <c r="AE36" s="714"/>
      <c r="AF36" s="714"/>
      <c r="AG36" s="714"/>
      <c r="AH36" s="714"/>
      <c r="AI36" s="714"/>
      <c r="AJ36" s="714"/>
      <c r="AK36" s="714"/>
      <c r="AL36" s="683" t="s">
        <v>129</v>
      </c>
      <c r="AM36" s="684"/>
      <c r="AN36" s="684"/>
      <c r="AO36" s="715"/>
      <c r="AP36" s="235"/>
      <c r="AQ36" s="732" t="s">
        <v>329</v>
      </c>
      <c r="AR36" s="733"/>
      <c r="AS36" s="733"/>
      <c r="AT36" s="733"/>
      <c r="AU36" s="733"/>
      <c r="AV36" s="733"/>
      <c r="AW36" s="733"/>
      <c r="AX36" s="733"/>
      <c r="AY36" s="734"/>
      <c r="AZ36" s="735">
        <v>1312996</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46368</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2933374</v>
      </c>
      <c r="CS36" s="681"/>
      <c r="CT36" s="681"/>
      <c r="CU36" s="681"/>
      <c r="CV36" s="681"/>
      <c r="CW36" s="681"/>
      <c r="CX36" s="681"/>
      <c r="CY36" s="682"/>
      <c r="CZ36" s="683">
        <v>23.2</v>
      </c>
      <c r="DA36" s="701"/>
      <c r="DB36" s="701"/>
      <c r="DC36" s="702"/>
      <c r="DD36" s="686">
        <v>1807701</v>
      </c>
      <c r="DE36" s="681"/>
      <c r="DF36" s="681"/>
      <c r="DG36" s="681"/>
      <c r="DH36" s="681"/>
      <c r="DI36" s="681"/>
      <c r="DJ36" s="681"/>
      <c r="DK36" s="682"/>
      <c r="DL36" s="686">
        <v>1015885</v>
      </c>
      <c r="DM36" s="681"/>
      <c r="DN36" s="681"/>
      <c r="DO36" s="681"/>
      <c r="DP36" s="681"/>
      <c r="DQ36" s="681"/>
      <c r="DR36" s="681"/>
      <c r="DS36" s="681"/>
      <c r="DT36" s="681"/>
      <c r="DU36" s="681"/>
      <c r="DV36" s="682"/>
      <c r="DW36" s="683">
        <v>18.7</v>
      </c>
      <c r="DX36" s="701"/>
      <c r="DY36" s="701"/>
      <c r="DZ36" s="701"/>
      <c r="EA36" s="701"/>
      <c r="EB36" s="701"/>
      <c r="EC36" s="719"/>
    </row>
    <row r="37" spans="2:133" ht="11.25" customHeight="1" x14ac:dyDescent="0.15">
      <c r="B37" s="677" t="s">
        <v>332</v>
      </c>
      <c r="C37" s="678"/>
      <c r="D37" s="678"/>
      <c r="E37" s="678"/>
      <c r="F37" s="678"/>
      <c r="G37" s="678"/>
      <c r="H37" s="678"/>
      <c r="I37" s="678"/>
      <c r="J37" s="678"/>
      <c r="K37" s="678"/>
      <c r="L37" s="678"/>
      <c r="M37" s="678"/>
      <c r="N37" s="678"/>
      <c r="O37" s="678"/>
      <c r="P37" s="678"/>
      <c r="Q37" s="679"/>
      <c r="R37" s="680">
        <v>208283</v>
      </c>
      <c r="S37" s="681"/>
      <c r="T37" s="681"/>
      <c r="U37" s="681"/>
      <c r="V37" s="681"/>
      <c r="W37" s="681"/>
      <c r="X37" s="681"/>
      <c r="Y37" s="682"/>
      <c r="Z37" s="713">
        <v>1.6</v>
      </c>
      <c r="AA37" s="713"/>
      <c r="AB37" s="713"/>
      <c r="AC37" s="713"/>
      <c r="AD37" s="714" t="s">
        <v>129</v>
      </c>
      <c r="AE37" s="714"/>
      <c r="AF37" s="714"/>
      <c r="AG37" s="714"/>
      <c r="AH37" s="714"/>
      <c r="AI37" s="714"/>
      <c r="AJ37" s="714"/>
      <c r="AK37" s="714"/>
      <c r="AL37" s="683" t="s">
        <v>129</v>
      </c>
      <c r="AM37" s="684"/>
      <c r="AN37" s="684"/>
      <c r="AO37" s="715"/>
      <c r="AQ37" s="720" t="s">
        <v>333</v>
      </c>
      <c r="AR37" s="721"/>
      <c r="AS37" s="721"/>
      <c r="AT37" s="721"/>
      <c r="AU37" s="721"/>
      <c r="AV37" s="721"/>
      <c r="AW37" s="721"/>
      <c r="AX37" s="721"/>
      <c r="AY37" s="722"/>
      <c r="AZ37" s="680">
        <v>604833</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44808</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461408</v>
      </c>
      <c r="CS37" s="699"/>
      <c r="CT37" s="699"/>
      <c r="CU37" s="699"/>
      <c r="CV37" s="699"/>
      <c r="CW37" s="699"/>
      <c r="CX37" s="699"/>
      <c r="CY37" s="700"/>
      <c r="CZ37" s="683">
        <v>3.6</v>
      </c>
      <c r="DA37" s="701"/>
      <c r="DB37" s="701"/>
      <c r="DC37" s="702"/>
      <c r="DD37" s="686">
        <v>406402</v>
      </c>
      <c r="DE37" s="699"/>
      <c r="DF37" s="699"/>
      <c r="DG37" s="699"/>
      <c r="DH37" s="699"/>
      <c r="DI37" s="699"/>
      <c r="DJ37" s="699"/>
      <c r="DK37" s="700"/>
      <c r="DL37" s="686">
        <v>390920</v>
      </c>
      <c r="DM37" s="699"/>
      <c r="DN37" s="699"/>
      <c r="DO37" s="699"/>
      <c r="DP37" s="699"/>
      <c r="DQ37" s="699"/>
      <c r="DR37" s="699"/>
      <c r="DS37" s="699"/>
      <c r="DT37" s="699"/>
      <c r="DU37" s="699"/>
      <c r="DV37" s="700"/>
      <c r="DW37" s="683">
        <v>7.2</v>
      </c>
      <c r="DX37" s="701"/>
      <c r="DY37" s="701"/>
      <c r="DZ37" s="701"/>
      <c r="EA37" s="701"/>
      <c r="EB37" s="701"/>
      <c r="EC37" s="719"/>
    </row>
    <row r="38" spans="2:133" ht="11.25" customHeight="1" x14ac:dyDescent="0.15">
      <c r="B38" s="677" t="s">
        <v>336</v>
      </c>
      <c r="C38" s="678"/>
      <c r="D38" s="678"/>
      <c r="E38" s="678"/>
      <c r="F38" s="678"/>
      <c r="G38" s="678"/>
      <c r="H38" s="678"/>
      <c r="I38" s="678"/>
      <c r="J38" s="678"/>
      <c r="K38" s="678"/>
      <c r="L38" s="678"/>
      <c r="M38" s="678"/>
      <c r="N38" s="678"/>
      <c r="O38" s="678"/>
      <c r="P38" s="678"/>
      <c r="Q38" s="679"/>
      <c r="R38" s="680">
        <v>216502</v>
      </c>
      <c r="S38" s="681"/>
      <c r="T38" s="681"/>
      <c r="U38" s="681"/>
      <c r="V38" s="681"/>
      <c r="W38" s="681"/>
      <c r="X38" s="681"/>
      <c r="Y38" s="682"/>
      <c r="Z38" s="713">
        <v>1.6</v>
      </c>
      <c r="AA38" s="713"/>
      <c r="AB38" s="713"/>
      <c r="AC38" s="713"/>
      <c r="AD38" s="714">
        <v>14459</v>
      </c>
      <c r="AE38" s="714"/>
      <c r="AF38" s="714"/>
      <c r="AG38" s="714"/>
      <c r="AH38" s="714"/>
      <c r="AI38" s="714"/>
      <c r="AJ38" s="714"/>
      <c r="AK38" s="714"/>
      <c r="AL38" s="683">
        <v>0.3</v>
      </c>
      <c r="AM38" s="684"/>
      <c r="AN38" s="684"/>
      <c r="AO38" s="715"/>
      <c r="AQ38" s="720" t="s">
        <v>337</v>
      </c>
      <c r="AR38" s="721"/>
      <c r="AS38" s="721"/>
      <c r="AT38" s="721"/>
      <c r="AU38" s="721"/>
      <c r="AV38" s="721"/>
      <c r="AW38" s="721"/>
      <c r="AX38" s="721"/>
      <c r="AY38" s="722"/>
      <c r="AZ38" s="680">
        <v>347148</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1453</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683101</v>
      </c>
      <c r="CS38" s="681"/>
      <c r="CT38" s="681"/>
      <c r="CU38" s="681"/>
      <c r="CV38" s="681"/>
      <c r="CW38" s="681"/>
      <c r="CX38" s="681"/>
      <c r="CY38" s="682"/>
      <c r="CZ38" s="683">
        <v>5.4</v>
      </c>
      <c r="DA38" s="701"/>
      <c r="DB38" s="701"/>
      <c r="DC38" s="702"/>
      <c r="DD38" s="686">
        <v>595270</v>
      </c>
      <c r="DE38" s="681"/>
      <c r="DF38" s="681"/>
      <c r="DG38" s="681"/>
      <c r="DH38" s="681"/>
      <c r="DI38" s="681"/>
      <c r="DJ38" s="681"/>
      <c r="DK38" s="682"/>
      <c r="DL38" s="686">
        <v>300915</v>
      </c>
      <c r="DM38" s="681"/>
      <c r="DN38" s="681"/>
      <c r="DO38" s="681"/>
      <c r="DP38" s="681"/>
      <c r="DQ38" s="681"/>
      <c r="DR38" s="681"/>
      <c r="DS38" s="681"/>
      <c r="DT38" s="681"/>
      <c r="DU38" s="681"/>
      <c r="DV38" s="682"/>
      <c r="DW38" s="683">
        <v>5.5</v>
      </c>
      <c r="DX38" s="701"/>
      <c r="DY38" s="701"/>
      <c r="DZ38" s="701"/>
      <c r="EA38" s="701"/>
      <c r="EB38" s="701"/>
      <c r="EC38" s="719"/>
    </row>
    <row r="39" spans="2:133" ht="11.25" customHeight="1" x14ac:dyDescent="0.15">
      <c r="B39" s="677" t="s">
        <v>340</v>
      </c>
      <c r="C39" s="678"/>
      <c r="D39" s="678"/>
      <c r="E39" s="678"/>
      <c r="F39" s="678"/>
      <c r="G39" s="678"/>
      <c r="H39" s="678"/>
      <c r="I39" s="678"/>
      <c r="J39" s="678"/>
      <c r="K39" s="678"/>
      <c r="L39" s="678"/>
      <c r="M39" s="678"/>
      <c r="N39" s="678"/>
      <c r="O39" s="678"/>
      <c r="P39" s="678"/>
      <c r="Q39" s="679"/>
      <c r="R39" s="680">
        <v>1864990</v>
      </c>
      <c r="S39" s="681"/>
      <c r="T39" s="681"/>
      <c r="U39" s="681"/>
      <c r="V39" s="681"/>
      <c r="W39" s="681"/>
      <c r="X39" s="681"/>
      <c r="Y39" s="682"/>
      <c r="Z39" s="713">
        <v>14.2</v>
      </c>
      <c r="AA39" s="713"/>
      <c r="AB39" s="713"/>
      <c r="AC39" s="713"/>
      <c r="AD39" s="714" t="s">
        <v>235</v>
      </c>
      <c r="AE39" s="714"/>
      <c r="AF39" s="714"/>
      <c r="AG39" s="714"/>
      <c r="AH39" s="714"/>
      <c r="AI39" s="714"/>
      <c r="AJ39" s="714"/>
      <c r="AK39" s="714"/>
      <c r="AL39" s="683" t="s">
        <v>235</v>
      </c>
      <c r="AM39" s="684"/>
      <c r="AN39" s="684"/>
      <c r="AO39" s="715"/>
      <c r="AQ39" s="720" t="s">
        <v>341</v>
      </c>
      <c r="AR39" s="721"/>
      <c r="AS39" s="721"/>
      <c r="AT39" s="721"/>
      <c r="AU39" s="721"/>
      <c r="AV39" s="721"/>
      <c r="AW39" s="721"/>
      <c r="AX39" s="721"/>
      <c r="AY39" s="722"/>
      <c r="AZ39" s="680">
        <v>25062</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2692</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817917</v>
      </c>
      <c r="CS39" s="699"/>
      <c r="CT39" s="699"/>
      <c r="CU39" s="699"/>
      <c r="CV39" s="699"/>
      <c r="CW39" s="699"/>
      <c r="CX39" s="699"/>
      <c r="CY39" s="700"/>
      <c r="CZ39" s="683">
        <v>6.5</v>
      </c>
      <c r="DA39" s="701"/>
      <c r="DB39" s="701"/>
      <c r="DC39" s="702"/>
      <c r="DD39" s="686">
        <v>814008</v>
      </c>
      <c r="DE39" s="699"/>
      <c r="DF39" s="699"/>
      <c r="DG39" s="699"/>
      <c r="DH39" s="699"/>
      <c r="DI39" s="699"/>
      <c r="DJ39" s="699"/>
      <c r="DK39" s="700"/>
      <c r="DL39" s="686" t="s">
        <v>235</v>
      </c>
      <c r="DM39" s="699"/>
      <c r="DN39" s="699"/>
      <c r="DO39" s="699"/>
      <c r="DP39" s="699"/>
      <c r="DQ39" s="699"/>
      <c r="DR39" s="699"/>
      <c r="DS39" s="699"/>
      <c r="DT39" s="699"/>
      <c r="DU39" s="699"/>
      <c r="DV39" s="700"/>
      <c r="DW39" s="683" t="s">
        <v>235</v>
      </c>
      <c r="DX39" s="701"/>
      <c r="DY39" s="701"/>
      <c r="DZ39" s="701"/>
      <c r="EA39" s="701"/>
      <c r="EB39" s="701"/>
      <c r="EC39" s="719"/>
    </row>
    <row r="40" spans="2:133" ht="11.25" customHeight="1" x14ac:dyDescent="0.15">
      <c r="B40" s="677" t="s">
        <v>344</v>
      </c>
      <c r="C40" s="678"/>
      <c r="D40" s="678"/>
      <c r="E40" s="678"/>
      <c r="F40" s="678"/>
      <c r="G40" s="678"/>
      <c r="H40" s="678"/>
      <c r="I40" s="678"/>
      <c r="J40" s="678"/>
      <c r="K40" s="678"/>
      <c r="L40" s="678"/>
      <c r="M40" s="678"/>
      <c r="N40" s="678"/>
      <c r="O40" s="678"/>
      <c r="P40" s="678"/>
      <c r="Q40" s="679"/>
      <c r="R40" s="680">
        <v>6790</v>
      </c>
      <c r="S40" s="681"/>
      <c r="T40" s="681"/>
      <c r="U40" s="681"/>
      <c r="V40" s="681"/>
      <c r="W40" s="681"/>
      <c r="X40" s="681"/>
      <c r="Y40" s="682"/>
      <c r="Z40" s="713">
        <v>0.1</v>
      </c>
      <c r="AA40" s="713"/>
      <c r="AB40" s="713"/>
      <c r="AC40" s="713"/>
      <c r="AD40" s="714" t="s">
        <v>129</v>
      </c>
      <c r="AE40" s="714"/>
      <c r="AF40" s="714"/>
      <c r="AG40" s="714"/>
      <c r="AH40" s="714"/>
      <c r="AI40" s="714"/>
      <c r="AJ40" s="714"/>
      <c r="AK40" s="714"/>
      <c r="AL40" s="683" t="s">
        <v>235</v>
      </c>
      <c r="AM40" s="684"/>
      <c r="AN40" s="684"/>
      <c r="AO40" s="715"/>
      <c r="AQ40" s="720" t="s">
        <v>345</v>
      </c>
      <c r="AR40" s="721"/>
      <c r="AS40" s="721"/>
      <c r="AT40" s="721"/>
      <c r="AU40" s="721"/>
      <c r="AV40" s="721"/>
      <c r="AW40" s="721"/>
      <c r="AX40" s="721"/>
      <c r="AY40" s="722"/>
      <c r="AZ40" s="680">
        <v>5364</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130</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t="s">
        <v>235</v>
      </c>
      <c r="CS40" s="681"/>
      <c r="CT40" s="681"/>
      <c r="CU40" s="681"/>
      <c r="CV40" s="681"/>
      <c r="CW40" s="681"/>
      <c r="CX40" s="681"/>
      <c r="CY40" s="682"/>
      <c r="CZ40" s="683" t="s">
        <v>129</v>
      </c>
      <c r="DA40" s="701"/>
      <c r="DB40" s="701"/>
      <c r="DC40" s="702"/>
      <c r="DD40" s="686" t="s">
        <v>235</v>
      </c>
      <c r="DE40" s="681"/>
      <c r="DF40" s="681"/>
      <c r="DG40" s="681"/>
      <c r="DH40" s="681"/>
      <c r="DI40" s="681"/>
      <c r="DJ40" s="681"/>
      <c r="DK40" s="682"/>
      <c r="DL40" s="686" t="s">
        <v>129</v>
      </c>
      <c r="DM40" s="681"/>
      <c r="DN40" s="681"/>
      <c r="DO40" s="681"/>
      <c r="DP40" s="681"/>
      <c r="DQ40" s="681"/>
      <c r="DR40" s="681"/>
      <c r="DS40" s="681"/>
      <c r="DT40" s="681"/>
      <c r="DU40" s="681"/>
      <c r="DV40" s="682"/>
      <c r="DW40" s="683" t="s">
        <v>235</v>
      </c>
      <c r="DX40" s="701"/>
      <c r="DY40" s="701"/>
      <c r="DZ40" s="701"/>
      <c r="EA40" s="701"/>
      <c r="EB40" s="701"/>
      <c r="EC40" s="719"/>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235</v>
      </c>
      <c r="AM41" s="684"/>
      <c r="AN41" s="684"/>
      <c r="AO41" s="715"/>
      <c r="AQ41" s="720" t="s">
        <v>350</v>
      </c>
      <c r="AR41" s="721"/>
      <c r="AS41" s="721"/>
      <c r="AT41" s="721"/>
      <c r="AU41" s="721"/>
      <c r="AV41" s="721"/>
      <c r="AW41" s="721"/>
      <c r="AX41" s="721"/>
      <c r="AY41" s="722"/>
      <c r="AZ41" s="680">
        <v>112440</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v>12</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235</v>
      </c>
      <c r="CS41" s="699"/>
      <c r="CT41" s="699"/>
      <c r="CU41" s="699"/>
      <c r="CV41" s="699"/>
      <c r="CW41" s="699"/>
      <c r="CX41" s="699"/>
      <c r="CY41" s="700"/>
      <c r="CZ41" s="683" t="s">
        <v>129</v>
      </c>
      <c r="DA41" s="701"/>
      <c r="DB41" s="701"/>
      <c r="DC41" s="702"/>
      <c r="DD41" s="686" t="s">
        <v>235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155100</v>
      </c>
      <c r="S42" s="681"/>
      <c r="T42" s="681"/>
      <c r="U42" s="681"/>
      <c r="V42" s="681"/>
      <c r="W42" s="681"/>
      <c r="X42" s="681"/>
      <c r="Y42" s="682"/>
      <c r="Z42" s="713">
        <v>1.2</v>
      </c>
      <c r="AA42" s="713"/>
      <c r="AB42" s="713"/>
      <c r="AC42" s="713"/>
      <c r="AD42" s="714" t="s">
        <v>129</v>
      </c>
      <c r="AE42" s="714"/>
      <c r="AF42" s="714"/>
      <c r="AG42" s="714"/>
      <c r="AH42" s="714"/>
      <c r="AI42" s="714"/>
      <c r="AJ42" s="714"/>
      <c r="AK42" s="714"/>
      <c r="AL42" s="683" t="s">
        <v>235</v>
      </c>
      <c r="AM42" s="684"/>
      <c r="AN42" s="684"/>
      <c r="AO42" s="715"/>
      <c r="AQ42" s="716" t="s">
        <v>354</v>
      </c>
      <c r="AR42" s="717"/>
      <c r="AS42" s="717"/>
      <c r="AT42" s="717"/>
      <c r="AU42" s="717"/>
      <c r="AV42" s="717"/>
      <c r="AW42" s="717"/>
      <c r="AX42" s="717"/>
      <c r="AY42" s="718"/>
      <c r="AZ42" s="664">
        <v>218149</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313</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3057268</v>
      </c>
      <c r="CS42" s="681"/>
      <c r="CT42" s="681"/>
      <c r="CU42" s="681"/>
      <c r="CV42" s="681"/>
      <c r="CW42" s="681"/>
      <c r="CX42" s="681"/>
      <c r="CY42" s="682"/>
      <c r="CZ42" s="683">
        <v>24.2</v>
      </c>
      <c r="DA42" s="684"/>
      <c r="DB42" s="684"/>
      <c r="DC42" s="685"/>
      <c r="DD42" s="686">
        <v>633642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13137174</v>
      </c>
      <c r="S43" s="703"/>
      <c r="T43" s="703"/>
      <c r="U43" s="703"/>
      <c r="V43" s="703"/>
      <c r="W43" s="703"/>
      <c r="X43" s="703"/>
      <c r="Y43" s="704"/>
      <c r="Z43" s="705">
        <v>100</v>
      </c>
      <c r="AA43" s="705"/>
      <c r="AB43" s="705"/>
      <c r="AC43" s="705"/>
      <c r="AD43" s="706">
        <v>5272477</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25462</v>
      </c>
      <c r="CS43" s="699"/>
      <c r="CT43" s="699"/>
      <c r="CU43" s="699"/>
      <c r="CV43" s="699"/>
      <c r="CW43" s="699"/>
      <c r="CX43" s="699"/>
      <c r="CY43" s="700"/>
      <c r="CZ43" s="683">
        <v>0.2</v>
      </c>
      <c r="DA43" s="701"/>
      <c r="DB43" s="701"/>
      <c r="DC43" s="702"/>
      <c r="DD43" s="686">
        <v>25462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3042173</v>
      </c>
      <c r="CS44" s="681"/>
      <c r="CT44" s="681"/>
      <c r="CU44" s="681"/>
      <c r="CV44" s="681"/>
      <c r="CW44" s="681"/>
      <c r="CX44" s="681"/>
      <c r="CY44" s="682"/>
      <c r="CZ44" s="683">
        <v>24</v>
      </c>
      <c r="DA44" s="684"/>
      <c r="DB44" s="684"/>
      <c r="DC44" s="685"/>
      <c r="DD44" s="686">
        <v>633575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1066504</v>
      </c>
      <c r="CS45" s="699"/>
      <c r="CT45" s="699"/>
      <c r="CU45" s="699"/>
      <c r="CV45" s="699"/>
      <c r="CW45" s="699"/>
      <c r="CX45" s="699"/>
      <c r="CY45" s="700"/>
      <c r="CZ45" s="683">
        <v>8.4</v>
      </c>
      <c r="DA45" s="701"/>
      <c r="DB45" s="701"/>
      <c r="DC45" s="702"/>
      <c r="DD45" s="686">
        <v>174471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1938058</v>
      </c>
      <c r="CS46" s="681"/>
      <c r="CT46" s="681"/>
      <c r="CU46" s="681"/>
      <c r="CV46" s="681"/>
      <c r="CW46" s="681"/>
      <c r="CX46" s="681"/>
      <c r="CY46" s="682"/>
      <c r="CZ46" s="683">
        <v>15.3</v>
      </c>
      <c r="DA46" s="684"/>
      <c r="DB46" s="684"/>
      <c r="DC46" s="685"/>
      <c r="DD46" s="686">
        <v>459104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15095</v>
      </c>
      <c r="CS47" s="699"/>
      <c r="CT47" s="699"/>
      <c r="CU47" s="699"/>
      <c r="CV47" s="699"/>
      <c r="CW47" s="699"/>
      <c r="CX47" s="699"/>
      <c r="CY47" s="700"/>
      <c r="CZ47" s="683">
        <v>0.1</v>
      </c>
      <c r="DA47" s="701"/>
      <c r="DB47" s="701"/>
      <c r="DC47" s="702"/>
      <c r="DD47" s="686">
        <v>67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235</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12649935</v>
      </c>
      <c r="CS49" s="665"/>
      <c r="CT49" s="665"/>
      <c r="CU49" s="665"/>
      <c r="CV49" s="665"/>
      <c r="CW49" s="665"/>
      <c r="CX49" s="665"/>
      <c r="CY49" s="666"/>
      <c r="CZ49" s="667">
        <v>100</v>
      </c>
      <c r="DA49" s="668"/>
      <c r="DB49" s="668"/>
      <c r="DC49" s="669"/>
      <c r="DD49" s="670">
        <v>7999051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6u5vy+0i7vpMoDKxV/65yx00Da1yZ9rJKt9IOopurWr2I3Yz8UKEQCZxlZHfpfakAnu6MYlJpVTcvWVS9yMHw==" saltValue="vctmmTa+10jO/XRShcCO5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369</v>
      </c>
      <c r="DK2" s="1207"/>
      <c r="DL2" s="1207"/>
      <c r="DM2" s="1207"/>
      <c r="DN2" s="1207"/>
      <c r="DO2" s="1208"/>
      <c r="DP2" s="251"/>
      <c r="DQ2" s="1206" t="s">
        <v>370</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9" t="s">
        <v>371</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9"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4" t="s">
        <v>387</v>
      </c>
      <c r="DH5" s="1195"/>
      <c r="DI5" s="1195"/>
      <c r="DJ5" s="1195"/>
      <c r="DK5" s="1196"/>
      <c r="DL5" s="1194" t="s">
        <v>388</v>
      </c>
      <c r="DM5" s="1195"/>
      <c r="DN5" s="1195"/>
      <c r="DO5" s="1195"/>
      <c r="DP5" s="1196"/>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6"/>
    </row>
    <row r="7" spans="1:131" s="257" customFormat="1" ht="26.25" customHeight="1" thickTop="1" x14ac:dyDescent="0.15">
      <c r="A7" s="260">
        <v>1</v>
      </c>
      <c r="B7" s="1146" t="s">
        <v>390</v>
      </c>
      <c r="C7" s="1147"/>
      <c r="D7" s="1147"/>
      <c r="E7" s="1147"/>
      <c r="F7" s="1147"/>
      <c r="G7" s="1147"/>
      <c r="H7" s="1147"/>
      <c r="I7" s="1147"/>
      <c r="J7" s="1147"/>
      <c r="K7" s="1147"/>
      <c r="L7" s="1147"/>
      <c r="M7" s="1147"/>
      <c r="N7" s="1147"/>
      <c r="O7" s="1147"/>
      <c r="P7" s="1148"/>
      <c r="Q7" s="1200">
        <v>13137</v>
      </c>
      <c r="R7" s="1201"/>
      <c r="S7" s="1201"/>
      <c r="T7" s="1201"/>
      <c r="U7" s="1201"/>
      <c r="V7" s="1201">
        <v>12650</v>
      </c>
      <c r="W7" s="1201"/>
      <c r="X7" s="1201"/>
      <c r="Y7" s="1201"/>
      <c r="Z7" s="1201"/>
      <c r="AA7" s="1201">
        <v>487</v>
      </c>
      <c r="AB7" s="1201"/>
      <c r="AC7" s="1201"/>
      <c r="AD7" s="1201"/>
      <c r="AE7" s="1202"/>
      <c r="AF7" s="1203">
        <v>482</v>
      </c>
      <c r="AG7" s="1204"/>
      <c r="AH7" s="1204"/>
      <c r="AI7" s="1204"/>
      <c r="AJ7" s="1205"/>
      <c r="AK7" s="1187">
        <v>1087</v>
      </c>
      <c r="AL7" s="1188"/>
      <c r="AM7" s="1188"/>
      <c r="AN7" s="1188"/>
      <c r="AO7" s="1188"/>
      <c r="AP7" s="1188">
        <v>12158</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t="s">
        <v>601</v>
      </c>
      <c r="BT7" s="1192"/>
      <c r="BU7" s="1192"/>
      <c r="BV7" s="1192"/>
      <c r="BW7" s="1192"/>
      <c r="BX7" s="1192"/>
      <c r="BY7" s="1192"/>
      <c r="BZ7" s="1192"/>
      <c r="CA7" s="1192"/>
      <c r="CB7" s="1192"/>
      <c r="CC7" s="1192"/>
      <c r="CD7" s="1192"/>
      <c r="CE7" s="1192"/>
      <c r="CF7" s="1192"/>
      <c r="CG7" s="1193"/>
      <c r="CH7" s="1184">
        <v>2</v>
      </c>
      <c r="CI7" s="1185"/>
      <c r="CJ7" s="1185"/>
      <c r="CK7" s="1185"/>
      <c r="CL7" s="1186"/>
      <c r="CM7" s="1184">
        <v>94</v>
      </c>
      <c r="CN7" s="1185"/>
      <c r="CO7" s="1185"/>
      <c r="CP7" s="1185"/>
      <c r="CQ7" s="1186"/>
      <c r="CR7" s="1184">
        <v>34</v>
      </c>
      <c r="CS7" s="1185"/>
      <c r="CT7" s="1185"/>
      <c r="CU7" s="1185"/>
      <c r="CV7" s="1186"/>
      <c r="CW7" s="1184" t="s">
        <v>600</v>
      </c>
      <c r="CX7" s="1185"/>
      <c r="CY7" s="1185"/>
      <c r="CZ7" s="1185"/>
      <c r="DA7" s="1186"/>
      <c r="DB7" s="1184" t="s">
        <v>600</v>
      </c>
      <c r="DC7" s="1185"/>
      <c r="DD7" s="1185"/>
      <c r="DE7" s="1185"/>
      <c r="DF7" s="1186"/>
      <c r="DG7" s="1184" t="s">
        <v>600</v>
      </c>
      <c r="DH7" s="1185"/>
      <c r="DI7" s="1185"/>
      <c r="DJ7" s="1185"/>
      <c r="DK7" s="1186"/>
      <c r="DL7" s="1184" t="s">
        <v>600</v>
      </c>
      <c r="DM7" s="1185"/>
      <c r="DN7" s="1185"/>
      <c r="DO7" s="1185"/>
      <c r="DP7" s="1186"/>
      <c r="DQ7" s="1184" t="s">
        <v>600</v>
      </c>
      <c r="DR7" s="1185"/>
      <c r="DS7" s="1185"/>
      <c r="DT7" s="1185"/>
      <c r="DU7" s="1186"/>
      <c r="DV7" s="1211"/>
      <c r="DW7" s="1212"/>
      <c r="DX7" s="1212"/>
      <c r="DY7" s="1212"/>
      <c r="DZ7" s="1213"/>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2"/>
      <c r="AL8" s="1183"/>
      <c r="AM8" s="1183"/>
      <c r="AN8" s="1183"/>
      <c r="AO8" s="1183"/>
      <c r="AP8" s="1183"/>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7"/>
      <c r="R22" s="1178"/>
      <c r="S22" s="1178"/>
      <c r="T22" s="1178"/>
      <c r="U22" s="1178"/>
      <c r="V22" s="1178"/>
      <c r="W22" s="1178"/>
      <c r="X22" s="1178"/>
      <c r="Y22" s="1178"/>
      <c r="Z22" s="1178"/>
      <c r="AA22" s="1178"/>
      <c r="AB22" s="1178"/>
      <c r="AC22" s="1178"/>
      <c r="AD22" s="1178"/>
      <c r="AE22" s="1179"/>
      <c r="AF22" s="1114"/>
      <c r="AG22" s="1115"/>
      <c r="AH22" s="1115"/>
      <c r="AI22" s="1115"/>
      <c r="AJ22" s="1116"/>
      <c r="AK22" s="1173"/>
      <c r="AL22" s="1174"/>
      <c r="AM22" s="1174"/>
      <c r="AN22" s="1174"/>
      <c r="AO22" s="1174"/>
      <c r="AP22" s="1174"/>
      <c r="AQ22" s="1174"/>
      <c r="AR22" s="1174"/>
      <c r="AS22" s="1174"/>
      <c r="AT22" s="1174"/>
      <c r="AU22" s="1175"/>
      <c r="AV22" s="1175"/>
      <c r="AW22" s="1175"/>
      <c r="AX22" s="1175"/>
      <c r="AY22" s="1176"/>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4"/>
      <c r="R23" s="1165"/>
      <c r="S23" s="1165"/>
      <c r="T23" s="1165"/>
      <c r="U23" s="1165"/>
      <c r="V23" s="1165"/>
      <c r="W23" s="1165"/>
      <c r="X23" s="1165"/>
      <c r="Y23" s="1165"/>
      <c r="Z23" s="1165"/>
      <c r="AA23" s="1165"/>
      <c r="AB23" s="1165"/>
      <c r="AC23" s="1165"/>
      <c r="AD23" s="1165"/>
      <c r="AE23" s="1166"/>
      <c r="AF23" s="1167">
        <v>482</v>
      </c>
      <c r="AG23" s="1165"/>
      <c r="AH23" s="1165"/>
      <c r="AI23" s="1165"/>
      <c r="AJ23" s="1168"/>
      <c r="AK23" s="1169"/>
      <c r="AL23" s="1170"/>
      <c r="AM23" s="1170"/>
      <c r="AN23" s="1170"/>
      <c r="AO23" s="1170"/>
      <c r="AP23" s="1165"/>
      <c r="AQ23" s="1165"/>
      <c r="AR23" s="1165"/>
      <c r="AS23" s="1165"/>
      <c r="AT23" s="1165"/>
      <c r="AU23" s="1171"/>
      <c r="AV23" s="1171"/>
      <c r="AW23" s="1171"/>
      <c r="AX23" s="1171"/>
      <c r="AY23" s="1172"/>
      <c r="AZ23" s="1161" t="s">
        <v>394</v>
      </c>
      <c r="BA23" s="1162"/>
      <c r="BB23" s="1162"/>
      <c r="BC23" s="1162"/>
      <c r="BD23" s="1163"/>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0" t="s">
        <v>395</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9" t="s">
        <v>396</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5" t="s">
        <v>400</v>
      </c>
      <c r="AG26" s="1103"/>
      <c r="AH26" s="1103"/>
      <c r="AI26" s="1103"/>
      <c r="AJ26" s="1156"/>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7"/>
      <c r="AG27" s="1106"/>
      <c r="AH27" s="1106"/>
      <c r="AI27" s="1106"/>
      <c r="AJ27" s="1158"/>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6" t="s">
        <v>405</v>
      </c>
      <c r="C28" s="1147"/>
      <c r="D28" s="1147"/>
      <c r="E28" s="1147"/>
      <c r="F28" s="1147"/>
      <c r="G28" s="1147"/>
      <c r="H28" s="1147"/>
      <c r="I28" s="1147"/>
      <c r="J28" s="1147"/>
      <c r="K28" s="1147"/>
      <c r="L28" s="1147"/>
      <c r="M28" s="1147"/>
      <c r="N28" s="1147"/>
      <c r="O28" s="1147"/>
      <c r="P28" s="1148"/>
      <c r="Q28" s="1149">
        <v>1413</v>
      </c>
      <c r="R28" s="1150"/>
      <c r="S28" s="1150"/>
      <c r="T28" s="1150"/>
      <c r="U28" s="1150"/>
      <c r="V28" s="1150">
        <v>1367</v>
      </c>
      <c r="W28" s="1150"/>
      <c r="X28" s="1150"/>
      <c r="Y28" s="1150"/>
      <c r="Z28" s="1150"/>
      <c r="AA28" s="1150">
        <v>46</v>
      </c>
      <c r="AB28" s="1150"/>
      <c r="AC28" s="1150"/>
      <c r="AD28" s="1150"/>
      <c r="AE28" s="1151"/>
      <c r="AF28" s="1152">
        <v>46</v>
      </c>
      <c r="AG28" s="1150"/>
      <c r="AH28" s="1150"/>
      <c r="AI28" s="1150"/>
      <c r="AJ28" s="1153"/>
      <c r="AK28" s="1154">
        <v>112</v>
      </c>
      <c r="AL28" s="1142"/>
      <c r="AM28" s="1142"/>
      <c r="AN28" s="1142"/>
      <c r="AO28" s="1142"/>
      <c r="AP28" s="1142" t="s">
        <v>600</v>
      </c>
      <c r="AQ28" s="1142"/>
      <c r="AR28" s="1142"/>
      <c r="AS28" s="1142"/>
      <c r="AT28" s="1142"/>
      <c r="AU28" s="1142" t="s">
        <v>600</v>
      </c>
      <c r="AV28" s="1142"/>
      <c r="AW28" s="1142"/>
      <c r="AX28" s="1142"/>
      <c r="AY28" s="1142"/>
      <c r="AZ28" s="1143" t="s">
        <v>600</v>
      </c>
      <c r="BA28" s="1143"/>
      <c r="BB28" s="1143"/>
      <c r="BC28" s="1143"/>
      <c r="BD28" s="1143"/>
      <c r="BE28" s="1144"/>
      <c r="BF28" s="1144"/>
      <c r="BG28" s="1144"/>
      <c r="BH28" s="1144"/>
      <c r="BI28" s="1145"/>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1103</v>
      </c>
      <c r="R29" s="1139"/>
      <c r="S29" s="1139"/>
      <c r="T29" s="1139"/>
      <c r="U29" s="1139"/>
      <c r="V29" s="1139">
        <v>1065</v>
      </c>
      <c r="W29" s="1139"/>
      <c r="X29" s="1139"/>
      <c r="Y29" s="1139"/>
      <c r="Z29" s="1139"/>
      <c r="AA29" s="1139">
        <v>38</v>
      </c>
      <c r="AB29" s="1139"/>
      <c r="AC29" s="1139"/>
      <c r="AD29" s="1139"/>
      <c r="AE29" s="1140"/>
      <c r="AF29" s="1114">
        <v>38</v>
      </c>
      <c r="AG29" s="1115"/>
      <c r="AH29" s="1115"/>
      <c r="AI29" s="1115"/>
      <c r="AJ29" s="1116"/>
      <c r="AK29" s="1075">
        <v>140</v>
      </c>
      <c r="AL29" s="1066"/>
      <c r="AM29" s="1066"/>
      <c r="AN29" s="1066"/>
      <c r="AO29" s="1066"/>
      <c r="AP29" s="1066" t="s">
        <v>600</v>
      </c>
      <c r="AQ29" s="1066"/>
      <c r="AR29" s="1066"/>
      <c r="AS29" s="1066"/>
      <c r="AT29" s="1066"/>
      <c r="AU29" s="1066" t="s">
        <v>600</v>
      </c>
      <c r="AV29" s="1066"/>
      <c r="AW29" s="1066"/>
      <c r="AX29" s="1066"/>
      <c r="AY29" s="1066"/>
      <c r="AZ29" s="1141" t="s">
        <v>600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146</v>
      </c>
      <c r="R30" s="1139"/>
      <c r="S30" s="1139"/>
      <c r="T30" s="1139"/>
      <c r="U30" s="1139"/>
      <c r="V30" s="1139">
        <v>145</v>
      </c>
      <c r="W30" s="1139"/>
      <c r="X30" s="1139"/>
      <c r="Y30" s="1139"/>
      <c r="Z30" s="1139"/>
      <c r="AA30" s="1139">
        <v>1</v>
      </c>
      <c r="AB30" s="1139"/>
      <c r="AC30" s="1139"/>
      <c r="AD30" s="1139"/>
      <c r="AE30" s="1140"/>
      <c r="AF30" s="1114">
        <v>1</v>
      </c>
      <c r="AG30" s="1115"/>
      <c r="AH30" s="1115"/>
      <c r="AI30" s="1115"/>
      <c r="AJ30" s="1116"/>
      <c r="AK30" s="1075">
        <v>47</v>
      </c>
      <c r="AL30" s="1066"/>
      <c r="AM30" s="1066"/>
      <c r="AN30" s="1066"/>
      <c r="AO30" s="1066"/>
      <c r="AP30" s="1066" t="s">
        <v>600</v>
      </c>
      <c r="AQ30" s="1066"/>
      <c r="AR30" s="1066"/>
      <c r="AS30" s="1066"/>
      <c r="AT30" s="1066"/>
      <c r="AU30" s="1066" t="s">
        <v>600</v>
      </c>
      <c r="AV30" s="1066"/>
      <c r="AW30" s="1066"/>
      <c r="AX30" s="1066"/>
      <c r="AY30" s="1066"/>
      <c r="AZ30" s="1137" t="s">
        <v>600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90</v>
      </c>
      <c r="R31" s="1139"/>
      <c r="S31" s="1139"/>
      <c r="T31" s="1139"/>
      <c r="U31" s="1139"/>
      <c r="V31" s="1139">
        <v>86</v>
      </c>
      <c r="W31" s="1139"/>
      <c r="X31" s="1139"/>
      <c r="Y31" s="1139"/>
      <c r="Z31" s="1139"/>
      <c r="AA31" s="1139">
        <v>4</v>
      </c>
      <c r="AB31" s="1139"/>
      <c r="AC31" s="1139"/>
      <c r="AD31" s="1139"/>
      <c r="AE31" s="1140"/>
      <c r="AF31" s="1114">
        <v>4</v>
      </c>
      <c r="AG31" s="1115"/>
      <c r="AH31" s="1115"/>
      <c r="AI31" s="1115"/>
      <c r="AJ31" s="1116"/>
      <c r="AK31" s="1075" t="s">
        <v>600</v>
      </c>
      <c r="AL31" s="1066"/>
      <c r="AM31" s="1066"/>
      <c r="AN31" s="1066"/>
      <c r="AO31" s="1066"/>
      <c r="AP31" s="1066" t="s">
        <v>600</v>
      </c>
      <c r="AQ31" s="1066"/>
      <c r="AR31" s="1066"/>
      <c r="AS31" s="1066"/>
      <c r="AT31" s="1066"/>
      <c r="AU31" s="1066" t="s">
        <v>600</v>
      </c>
      <c r="AV31" s="1066"/>
      <c r="AW31" s="1066"/>
      <c r="AX31" s="1066"/>
      <c r="AY31" s="1066"/>
      <c r="AZ31" s="1137" t="s">
        <v>600</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273</v>
      </c>
      <c r="R32" s="1139"/>
      <c r="S32" s="1139"/>
      <c r="T32" s="1139"/>
      <c r="U32" s="1139"/>
      <c r="V32" s="1139">
        <v>264</v>
      </c>
      <c r="W32" s="1139"/>
      <c r="X32" s="1139"/>
      <c r="Y32" s="1139"/>
      <c r="Z32" s="1139"/>
      <c r="AA32" s="1139">
        <v>9</v>
      </c>
      <c r="AB32" s="1139"/>
      <c r="AC32" s="1139"/>
      <c r="AD32" s="1139"/>
      <c r="AE32" s="1140"/>
      <c r="AF32" s="1114">
        <v>205</v>
      </c>
      <c r="AG32" s="1115"/>
      <c r="AH32" s="1115"/>
      <c r="AI32" s="1115"/>
      <c r="AJ32" s="1116"/>
      <c r="AK32" s="1075">
        <v>11</v>
      </c>
      <c r="AL32" s="1066"/>
      <c r="AM32" s="1066"/>
      <c r="AN32" s="1066"/>
      <c r="AO32" s="1066"/>
      <c r="AP32" s="1066">
        <v>1178</v>
      </c>
      <c r="AQ32" s="1066"/>
      <c r="AR32" s="1066"/>
      <c r="AS32" s="1066"/>
      <c r="AT32" s="1066"/>
      <c r="AU32" s="1066">
        <v>62</v>
      </c>
      <c r="AV32" s="1066"/>
      <c r="AW32" s="1066"/>
      <c r="AX32" s="1066"/>
      <c r="AY32" s="1066"/>
      <c r="AZ32" s="1137" t="s">
        <v>606</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1204</v>
      </c>
      <c r="R33" s="1139"/>
      <c r="S33" s="1139"/>
      <c r="T33" s="1139"/>
      <c r="U33" s="1139"/>
      <c r="V33" s="1139">
        <v>1211</v>
      </c>
      <c r="W33" s="1139"/>
      <c r="X33" s="1139"/>
      <c r="Y33" s="1139"/>
      <c r="Z33" s="1139"/>
      <c r="AA33" s="1139">
        <v>-7</v>
      </c>
      <c r="AB33" s="1139"/>
      <c r="AC33" s="1139"/>
      <c r="AD33" s="1139"/>
      <c r="AE33" s="1140"/>
      <c r="AF33" s="1114" t="s">
        <v>412</v>
      </c>
      <c r="AG33" s="1115"/>
      <c r="AH33" s="1115"/>
      <c r="AI33" s="1115"/>
      <c r="AJ33" s="1116"/>
      <c r="AK33" s="1075">
        <v>605</v>
      </c>
      <c r="AL33" s="1066"/>
      <c r="AM33" s="1066"/>
      <c r="AN33" s="1066"/>
      <c r="AO33" s="1066"/>
      <c r="AP33" s="1066">
        <v>809</v>
      </c>
      <c r="AQ33" s="1066"/>
      <c r="AR33" s="1066"/>
      <c r="AS33" s="1066"/>
      <c r="AT33" s="1066"/>
      <c r="AU33" s="1066">
        <v>710</v>
      </c>
      <c r="AV33" s="1066"/>
      <c r="AW33" s="1066"/>
      <c r="AX33" s="1066"/>
      <c r="AY33" s="1066"/>
      <c r="AZ33" s="1137">
        <v>0</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82</v>
      </c>
      <c r="R34" s="1139"/>
      <c r="S34" s="1139"/>
      <c r="T34" s="1139"/>
      <c r="U34" s="1139"/>
      <c r="V34" s="1139">
        <v>82</v>
      </c>
      <c r="W34" s="1139"/>
      <c r="X34" s="1139"/>
      <c r="Y34" s="1139"/>
      <c r="Z34" s="1139"/>
      <c r="AA34" s="1139">
        <v>0</v>
      </c>
      <c r="AB34" s="1139"/>
      <c r="AC34" s="1139"/>
      <c r="AD34" s="1139"/>
      <c r="AE34" s="1140"/>
      <c r="AF34" s="1114" t="s">
        <v>415</v>
      </c>
      <c r="AG34" s="1115"/>
      <c r="AH34" s="1115"/>
      <c r="AI34" s="1115"/>
      <c r="AJ34" s="1116"/>
      <c r="AK34" s="1075">
        <v>5</v>
      </c>
      <c r="AL34" s="1066"/>
      <c r="AM34" s="1066"/>
      <c r="AN34" s="1066"/>
      <c r="AO34" s="1066"/>
      <c r="AP34" s="1066">
        <v>116</v>
      </c>
      <c r="AQ34" s="1066"/>
      <c r="AR34" s="1066"/>
      <c r="AS34" s="1066"/>
      <c r="AT34" s="1066"/>
      <c r="AU34" s="1066">
        <v>73</v>
      </c>
      <c r="AV34" s="1066"/>
      <c r="AW34" s="1066"/>
      <c r="AX34" s="1066"/>
      <c r="AY34" s="1066"/>
      <c r="AZ34" s="1137" t="s">
        <v>600</v>
      </c>
      <c r="BA34" s="1137"/>
      <c r="BB34" s="1137"/>
      <c r="BC34" s="1137"/>
      <c r="BD34" s="1137"/>
      <c r="BE34" s="1127" t="s">
        <v>416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417</v>
      </c>
      <c r="C35" s="1133"/>
      <c r="D35" s="1133"/>
      <c r="E35" s="1133"/>
      <c r="F35" s="1133"/>
      <c r="G35" s="1133"/>
      <c r="H35" s="1133"/>
      <c r="I35" s="1133"/>
      <c r="J35" s="1133"/>
      <c r="K35" s="1133"/>
      <c r="L35" s="1133"/>
      <c r="M35" s="1133"/>
      <c r="N35" s="1133"/>
      <c r="O35" s="1133"/>
      <c r="P35" s="1134"/>
      <c r="Q35" s="1138">
        <v>654</v>
      </c>
      <c r="R35" s="1139"/>
      <c r="S35" s="1139"/>
      <c r="T35" s="1139"/>
      <c r="U35" s="1139"/>
      <c r="V35" s="1139">
        <v>654</v>
      </c>
      <c r="W35" s="1139"/>
      <c r="X35" s="1139"/>
      <c r="Y35" s="1139"/>
      <c r="Z35" s="1139"/>
      <c r="AA35" s="1139">
        <v>0</v>
      </c>
      <c r="AB35" s="1139"/>
      <c r="AC35" s="1139"/>
      <c r="AD35" s="1139"/>
      <c r="AE35" s="1140"/>
      <c r="AF35" s="1114" t="s">
        <v>418</v>
      </c>
      <c r="AG35" s="1115"/>
      <c r="AH35" s="1115"/>
      <c r="AI35" s="1115"/>
      <c r="AJ35" s="1116"/>
      <c r="AK35" s="1075">
        <v>345</v>
      </c>
      <c r="AL35" s="1066"/>
      <c r="AM35" s="1066"/>
      <c r="AN35" s="1066"/>
      <c r="AO35" s="1066"/>
      <c r="AP35" s="1066">
        <v>3013</v>
      </c>
      <c r="AQ35" s="1066"/>
      <c r="AR35" s="1066"/>
      <c r="AS35" s="1066"/>
      <c r="AT35" s="1066"/>
      <c r="AU35" s="1066">
        <v>2483</v>
      </c>
      <c r="AV35" s="1066"/>
      <c r="AW35" s="1066"/>
      <c r="AX35" s="1066"/>
      <c r="AY35" s="1066"/>
      <c r="AZ35" s="1137" t="s">
        <v>600</v>
      </c>
      <c r="BA35" s="1137"/>
      <c r="BB35" s="1137"/>
      <c r="BC35" s="1137"/>
      <c r="BD35" s="1137"/>
      <c r="BE35" s="1127" t="s">
        <v>419</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294</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422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424</v>
      </c>
      <c r="B66" s="1091"/>
      <c r="C66" s="1091"/>
      <c r="D66" s="1091"/>
      <c r="E66" s="1091"/>
      <c r="F66" s="1091"/>
      <c r="G66" s="1091"/>
      <c r="H66" s="1091"/>
      <c r="I66" s="1091"/>
      <c r="J66" s="1091"/>
      <c r="K66" s="1091"/>
      <c r="L66" s="1091"/>
      <c r="M66" s="1091"/>
      <c r="N66" s="1091"/>
      <c r="O66" s="1091"/>
      <c r="P66" s="1092"/>
      <c r="Q66" s="1096" t="s">
        <v>425</v>
      </c>
      <c r="R66" s="1097"/>
      <c r="S66" s="1097"/>
      <c r="T66" s="1097"/>
      <c r="U66" s="1098"/>
      <c r="V66" s="1096" t="s">
        <v>426</v>
      </c>
      <c r="W66" s="1097"/>
      <c r="X66" s="1097"/>
      <c r="Y66" s="1097"/>
      <c r="Z66" s="1098"/>
      <c r="AA66" s="1096" t="s">
        <v>427</v>
      </c>
      <c r="AB66" s="1097"/>
      <c r="AC66" s="1097"/>
      <c r="AD66" s="1097"/>
      <c r="AE66" s="1098"/>
      <c r="AF66" s="1102" t="s">
        <v>428</v>
      </c>
      <c r="AG66" s="1103"/>
      <c r="AH66" s="1103"/>
      <c r="AI66" s="1103"/>
      <c r="AJ66" s="1104"/>
      <c r="AK66" s="1096" t="s">
        <v>429</v>
      </c>
      <c r="AL66" s="1091"/>
      <c r="AM66" s="1091"/>
      <c r="AN66" s="1091"/>
      <c r="AO66" s="1092"/>
      <c r="AP66" s="1096" t="s">
        <v>430</v>
      </c>
      <c r="AQ66" s="1097"/>
      <c r="AR66" s="1097"/>
      <c r="AS66" s="1097"/>
      <c r="AT66" s="1098"/>
      <c r="AU66" s="1096" t="s">
        <v>431</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602</v>
      </c>
      <c r="C68" s="1081"/>
      <c r="D68" s="1081"/>
      <c r="E68" s="1081"/>
      <c r="F68" s="1081"/>
      <c r="G68" s="1081"/>
      <c r="H68" s="1081"/>
      <c r="I68" s="1081"/>
      <c r="J68" s="1081"/>
      <c r="K68" s="1081"/>
      <c r="L68" s="1081"/>
      <c r="M68" s="1081"/>
      <c r="N68" s="1081"/>
      <c r="O68" s="1081"/>
      <c r="P68" s="1082"/>
      <c r="Q68" s="1083">
        <v>2430</v>
      </c>
      <c r="R68" s="1077"/>
      <c r="S68" s="1077"/>
      <c r="T68" s="1077"/>
      <c r="U68" s="1077"/>
      <c r="V68" s="1077">
        <v>2429</v>
      </c>
      <c r="W68" s="1077"/>
      <c r="X68" s="1077"/>
      <c r="Y68" s="1077"/>
      <c r="Z68" s="1077"/>
      <c r="AA68" s="1077">
        <v>1</v>
      </c>
      <c r="AB68" s="1077"/>
      <c r="AC68" s="1077"/>
      <c r="AD68" s="1077"/>
      <c r="AE68" s="1077"/>
      <c r="AF68" s="1077">
        <v>1</v>
      </c>
      <c r="AG68" s="1077"/>
      <c r="AH68" s="1077"/>
      <c r="AI68" s="1077"/>
      <c r="AJ68" s="1077"/>
      <c r="AK68" s="1077">
        <v>0</v>
      </c>
      <c r="AL68" s="1077"/>
      <c r="AM68" s="1077"/>
      <c r="AN68" s="1077"/>
      <c r="AO68" s="1077"/>
      <c r="AP68" s="1077">
        <v>2</v>
      </c>
      <c r="AQ68" s="1077"/>
      <c r="AR68" s="1077"/>
      <c r="AS68" s="1077"/>
      <c r="AT68" s="1077"/>
      <c r="AU68" s="1077">
        <v>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603</v>
      </c>
      <c r="C69" s="1070"/>
      <c r="D69" s="1070"/>
      <c r="E69" s="1070"/>
      <c r="F69" s="1070"/>
      <c r="G69" s="1070"/>
      <c r="H69" s="1070"/>
      <c r="I69" s="1070"/>
      <c r="J69" s="1070"/>
      <c r="K69" s="1070"/>
      <c r="L69" s="1070"/>
      <c r="M69" s="1070"/>
      <c r="N69" s="1070"/>
      <c r="O69" s="1070"/>
      <c r="P69" s="1071"/>
      <c r="Q69" s="1072">
        <v>1429</v>
      </c>
      <c r="R69" s="1066"/>
      <c r="S69" s="1066"/>
      <c r="T69" s="1066"/>
      <c r="U69" s="1066"/>
      <c r="V69" s="1066">
        <v>1284</v>
      </c>
      <c r="W69" s="1066"/>
      <c r="X69" s="1066"/>
      <c r="Y69" s="1066"/>
      <c r="Z69" s="1066"/>
      <c r="AA69" s="1066">
        <v>145</v>
      </c>
      <c r="AB69" s="1066"/>
      <c r="AC69" s="1066"/>
      <c r="AD69" s="1066"/>
      <c r="AE69" s="1066"/>
      <c r="AF69" s="1066">
        <v>145</v>
      </c>
      <c r="AG69" s="1066"/>
      <c r="AH69" s="1066"/>
      <c r="AI69" s="1066"/>
      <c r="AJ69" s="1066"/>
      <c r="AK69" s="1066">
        <v>226</v>
      </c>
      <c r="AL69" s="1066"/>
      <c r="AM69" s="1066"/>
      <c r="AN69" s="1066"/>
      <c r="AO69" s="1066"/>
      <c r="AP69" s="1066" t="s">
        <v>600</v>
      </c>
      <c r="AQ69" s="1066"/>
      <c r="AR69" s="1066"/>
      <c r="AS69" s="1066"/>
      <c r="AT69" s="1066"/>
      <c r="AU69" s="1066" t="s">
        <v>600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604</v>
      </c>
      <c r="C70" s="1070"/>
      <c r="D70" s="1070"/>
      <c r="E70" s="1070"/>
      <c r="F70" s="1070"/>
      <c r="G70" s="1070"/>
      <c r="H70" s="1070"/>
      <c r="I70" s="1070"/>
      <c r="J70" s="1070"/>
      <c r="K70" s="1070"/>
      <c r="L70" s="1070"/>
      <c r="M70" s="1070"/>
      <c r="N70" s="1070"/>
      <c r="O70" s="1070"/>
      <c r="P70" s="1071"/>
      <c r="Q70" s="1072">
        <v>1630</v>
      </c>
      <c r="R70" s="1066"/>
      <c r="S70" s="1066"/>
      <c r="T70" s="1066"/>
      <c r="U70" s="1066"/>
      <c r="V70" s="1066">
        <v>1610</v>
      </c>
      <c r="W70" s="1066"/>
      <c r="X70" s="1066"/>
      <c r="Y70" s="1066"/>
      <c r="Z70" s="1066"/>
      <c r="AA70" s="1066">
        <v>20</v>
      </c>
      <c r="AB70" s="1066"/>
      <c r="AC70" s="1066"/>
      <c r="AD70" s="1066"/>
      <c r="AE70" s="1066"/>
      <c r="AF70" s="1066">
        <v>20</v>
      </c>
      <c r="AG70" s="1066"/>
      <c r="AH70" s="1066"/>
      <c r="AI70" s="1066"/>
      <c r="AJ70" s="1066"/>
      <c r="AK70" s="1066">
        <v>0</v>
      </c>
      <c r="AL70" s="1066"/>
      <c r="AM70" s="1066"/>
      <c r="AN70" s="1066"/>
      <c r="AO70" s="1066"/>
      <c r="AP70" s="1066">
        <v>2982</v>
      </c>
      <c r="AQ70" s="1066"/>
      <c r="AR70" s="1066"/>
      <c r="AS70" s="1066"/>
      <c r="AT70" s="1066"/>
      <c r="AU70" s="1066">
        <v>1956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605</v>
      </c>
      <c r="C71" s="1070"/>
      <c r="D71" s="1070"/>
      <c r="E71" s="1070"/>
      <c r="F71" s="1070"/>
      <c r="G71" s="1070"/>
      <c r="H71" s="1070"/>
      <c r="I71" s="1070"/>
      <c r="J71" s="1070"/>
      <c r="K71" s="1070"/>
      <c r="L71" s="1070"/>
      <c r="M71" s="1070"/>
      <c r="N71" s="1070"/>
      <c r="O71" s="1070"/>
      <c r="P71" s="1071"/>
      <c r="Q71" s="1072">
        <v>39</v>
      </c>
      <c r="R71" s="1066"/>
      <c r="S71" s="1066"/>
      <c r="T71" s="1066"/>
      <c r="U71" s="1066"/>
      <c r="V71" s="1066">
        <v>37</v>
      </c>
      <c r="W71" s="1066"/>
      <c r="X71" s="1066"/>
      <c r="Y71" s="1066"/>
      <c r="Z71" s="1066"/>
      <c r="AA71" s="1066">
        <v>2</v>
      </c>
      <c r="AB71" s="1066"/>
      <c r="AC71" s="1066"/>
      <c r="AD71" s="1066"/>
      <c r="AE71" s="1066"/>
      <c r="AF71" s="1066">
        <v>2</v>
      </c>
      <c r="AG71" s="1066"/>
      <c r="AH71" s="1066"/>
      <c r="AI71" s="1066"/>
      <c r="AJ71" s="1066"/>
      <c r="AK71" s="1066">
        <v>5</v>
      </c>
      <c r="AL71" s="1066"/>
      <c r="AM71" s="1066"/>
      <c r="AN71" s="1066"/>
      <c r="AO71" s="1066"/>
      <c r="AP71" s="1066" t="s">
        <v>600</v>
      </c>
      <c r="AQ71" s="1066"/>
      <c r="AR71" s="1066"/>
      <c r="AS71" s="1066"/>
      <c r="AT71" s="1066"/>
      <c r="AU71" s="1066" t="s">
        <v>600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432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441</v>
      </c>
      <c r="AB109" s="989"/>
      <c r="AC109" s="989"/>
      <c r="AD109" s="989"/>
      <c r="AE109" s="990"/>
      <c r="AF109" s="991" t="s">
        <v>442</v>
      </c>
      <c r="AG109" s="989"/>
      <c r="AH109" s="989"/>
      <c r="AI109" s="989"/>
      <c r="AJ109" s="990"/>
      <c r="AK109" s="991" t="s">
        <v>308</v>
      </c>
      <c r="AL109" s="989"/>
      <c r="AM109" s="989"/>
      <c r="AN109" s="989"/>
      <c r="AO109" s="990"/>
      <c r="AP109" s="991" t="s">
        <v>443</v>
      </c>
      <c r="AQ109" s="989"/>
      <c r="AR109" s="989"/>
      <c r="AS109" s="989"/>
      <c r="AT109" s="1020"/>
      <c r="AU109" s="988" t="s">
        <v>440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441</v>
      </c>
      <c r="BR109" s="989"/>
      <c r="BS109" s="989"/>
      <c r="BT109" s="989"/>
      <c r="BU109" s="990"/>
      <c r="BV109" s="991" t="s">
        <v>442</v>
      </c>
      <c r="BW109" s="989"/>
      <c r="BX109" s="989"/>
      <c r="BY109" s="989"/>
      <c r="BZ109" s="990"/>
      <c r="CA109" s="991" t="s">
        <v>308</v>
      </c>
      <c r="CB109" s="989"/>
      <c r="CC109" s="989"/>
      <c r="CD109" s="989"/>
      <c r="CE109" s="990"/>
      <c r="CF109" s="1027" t="s">
        <v>443</v>
      </c>
      <c r="CG109" s="1027"/>
      <c r="CH109" s="1027"/>
      <c r="CI109" s="1027"/>
      <c r="CJ109" s="1027"/>
      <c r="CK109" s="991" t="s">
        <v>444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441</v>
      </c>
      <c r="DH109" s="989"/>
      <c r="DI109" s="989"/>
      <c r="DJ109" s="989"/>
      <c r="DK109" s="990"/>
      <c r="DL109" s="991" t="s">
        <v>442</v>
      </c>
      <c r="DM109" s="989"/>
      <c r="DN109" s="989"/>
      <c r="DO109" s="989"/>
      <c r="DP109" s="990"/>
      <c r="DQ109" s="991" t="s">
        <v>308</v>
      </c>
      <c r="DR109" s="989"/>
      <c r="DS109" s="989"/>
      <c r="DT109" s="989"/>
      <c r="DU109" s="990"/>
      <c r="DV109" s="991" t="s">
        <v>443</v>
      </c>
      <c r="DW109" s="989"/>
      <c r="DX109" s="989"/>
      <c r="DY109" s="989"/>
      <c r="DZ109" s="1020"/>
    </row>
    <row r="110" spans="1:131" s="248" customFormat="1" ht="26.25" customHeight="1" x14ac:dyDescent="0.15">
      <c r="A110" s="891" t="s">
        <v>445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1054679</v>
      </c>
      <c r="AB110" s="982"/>
      <c r="AC110" s="982"/>
      <c r="AD110" s="982"/>
      <c r="AE110" s="983"/>
      <c r="AF110" s="984">
        <v>1051733</v>
      </c>
      <c r="AG110" s="982"/>
      <c r="AH110" s="982"/>
      <c r="AI110" s="982"/>
      <c r="AJ110" s="983"/>
      <c r="AK110" s="984">
        <v>1037273</v>
      </c>
      <c r="AL110" s="982"/>
      <c r="AM110" s="982"/>
      <c r="AN110" s="982"/>
      <c r="AO110" s="983"/>
      <c r="AP110" s="985">
        <v>23.5</v>
      </c>
      <c r="AQ110" s="986"/>
      <c r="AR110" s="986"/>
      <c r="AS110" s="986"/>
      <c r="AT110" s="987"/>
      <c r="AU110" s="1021" t="s">
        <v>73</v>
      </c>
      <c r="AV110" s="1022"/>
      <c r="AW110" s="1022"/>
      <c r="AX110" s="1022"/>
      <c r="AY110" s="1022"/>
      <c r="AZ110" s="947" t="s">
        <v>446</v>
      </c>
      <c r="BA110" s="892"/>
      <c r="BB110" s="892"/>
      <c r="BC110" s="892"/>
      <c r="BD110" s="892"/>
      <c r="BE110" s="892"/>
      <c r="BF110" s="892"/>
      <c r="BG110" s="892"/>
      <c r="BH110" s="892"/>
      <c r="BI110" s="892"/>
      <c r="BJ110" s="892"/>
      <c r="BK110" s="892"/>
      <c r="BL110" s="892"/>
      <c r="BM110" s="892"/>
      <c r="BN110" s="892"/>
      <c r="BO110" s="892"/>
      <c r="BP110" s="893"/>
      <c r="BQ110" s="948">
        <v>9501472</v>
      </c>
      <c r="BR110" s="929"/>
      <c r="BS110" s="929"/>
      <c r="BT110" s="929"/>
      <c r="BU110" s="929"/>
      <c r="BV110" s="929">
        <v>11270162</v>
      </c>
      <c r="BW110" s="929"/>
      <c r="BX110" s="929"/>
      <c r="BY110" s="929"/>
      <c r="BZ110" s="929"/>
      <c r="CA110" s="929">
        <v>12158430</v>
      </c>
      <c r="CB110" s="929"/>
      <c r="CC110" s="929"/>
      <c r="CD110" s="929"/>
      <c r="CE110" s="929"/>
      <c r="CF110" s="953">
        <v>275.89999999999998</v>
      </c>
      <c r="CG110" s="954"/>
      <c r="CH110" s="954"/>
      <c r="CI110" s="954"/>
      <c r="CJ110" s="954"/>
      <c r="CK110" s="1017" t="s">
        <v>447</v>
      </c>
      <c r="CL110" s="903"/>
      <c r="CM110" s="978" t="s">
        <v>448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449</v>
      </c>
      <c r="DM110" s="929"/>
      <c r="DN110" s="929"/>
      <c r="DO110" s="929"/>
      <c r="DP110" s="929"/>
      <c r="DQ110" s="929" t="s">
        <v>449</v>
      </c>
      <c r="DR110" s="929"/>
      <c r="DS110" s="929"/>
      <c r="DT110" s="929"/>
      <c r="DU110" s="929"/>
      <c r="DV110" s="930" t="s">
        <v>449</v>
      </c>
      <c r="DW110" s="930"/>
      <c r="DX110" s="930"/>
      <c r="DY110" s="930"/>
      <c r="DZ110" s="931"/>
    </row>
    <row r="111" spans="1:131" s="248" customFormat="1" ht="26.25" customHeight="1" x14ac:dyDescent="0.15">
      <c r="A111" s="858" t="s">
        <v>450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415</v>
      </c>
      <c r="AB111" s="1010"/>
      <c r="AC111" s="1010"/>
      <c r="AD111" s="1010"/>
      <c r="AE111" s="1011"/>
      <c r="AF111" s="1012" t="s">
        <v>449</v>
      </c>
      <c r="AG111" s="1010"/>
      <c r="AH111" s="1010"/>
      <c r="AI111" s="1010"/>
      <c r="AJ111" s="1011"/>
      <c r="AK111" s="1012" t="s">
        <v>449</v>
      </c>
      <c r="AL111" s="1010"/>
      <c r="AM111" s="1010"/>
      <c r="AN111" s="1010"/>
      <c r="AO111" s="1011"/>
      <c r="AP111" s="1013" t="s">
        <v>415</v>
      </c>
      <c r="AQ111" s="1014"/>
      <c r="AR111" s="1014"/>
      <c r="AS111" s="1014"/>
      <c r="AT111" s="1015"/>
      <c r="AU111" s="1023"/>
      <c r="AV111" s="1024"/>
      <c r="AW111" s="1024"/>
      <c r="AX111" s="1024"/>
      <c r="AY111" s="1024"/>
      <c r="AZ111" s="899" t="s">
        <v>451</v>
      </c>
      <c r="BA111" s="834"/>
      <c r="BB111" s="834"/>
      <c r="BC111" s="834"/>
      <c r="BD111" s="834"/>
      <c r="BE111" s="834"/>
      <c r="BF111" s="834"/>
      <c r="BG111" s="834"/>
      <c r="BH111" s="834"/>
      <c r="BI111" s="834"/>
      <c r="BJ111" s="834"/>
      <c r="BK111" s="834"/>
      <c r="BL111" s="834"/>
      <c r="BM111" s="834"/>
      <c r="BN111" s="834"/>
      <c r="BO111" s="834"/>
      <c r="BP111" s="835"/>
      <c r="BQ111" s="900">
        <v>155183</v>
      </c>
      <c r="BR111" s="901"/>
      <c r="BS111" s="901"/>
      <c r="BT111" s="901"/>
      <c r="BU111" s="901"/>
      <c r="BV111" s="901">
        <v>133972</v>
      </c>
      <c r="BW111" s="901"/>
      <c r="BX111" s="901"/>
      <c r="BY111" s="901"/>
      <c r="BZ111" s="901"/>
      <c r="CA111" s="901">
        <v>144257</v>
      </c>
      <c r="CB111" s="901"/>
      <c r="CC111" s="901"/>
      <c r="CD111" s="901"/>
      <c r="CE111" s="901"/>
      <c r="CF111" s="962">
        <v>3.3</v>
      </c>
      <c r="CG111" s="963"/>
      <c r="CH111" s="963"/>
      <c r="CI111" s="963"/>
      <c r="CJ111" s="963"/>
      <c r="CK111" s="1018"/>
      <c r="CL111" s="905"/>
      <c r="CM111" s="908" t="s">
        <v>452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449</v>
      </c>
      <c r="DH111" s="901"/>
      <c r="DI111" s="901"/>
      <c r="DJ111" s="901"/>
      <c r="DK111" s="901"/>
      <c r="DL111" s="901" t="s">
        <v>449</v>
      </c>
      <c r="DM111" s="901"/>
      <c r="DN111" s="901"/>
      <c r="DO111" s="901"/>
      <c r="DP111" s="901"/>
      <c r="DQ111" s="901" t="s">
        <v>415</v>
      </c>
      <c r="DR111" s="901"/>
      <c r="DS111" s="901"/>
      <c r="DT111" s="901"/>
      <c r="DU111" s="901"/>
      <c r="DV111" s="878" t="s">
        <v>449</v>
      </c>
      <c r="DW111" s="878"/>
      <c r="DX111" s="878"/>
      <c r="DY111" s="878"/>
      <c r="DZ111" s="879"/>
    </row>
    <row r="112" spans="1:131" s="248" customFormat="1" ht="26.25" customHeight="1" x14ac:dyDescent="0.15">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412</v>
      </c>
      <c r="AB112" s="864"/>
      <c r="AC112" s="864"/>
      <c r="AD112" s="864"/>
      <c r="AE112" s="865"/>
      <c r="AF112" s="866" t="s">
        <v>415</v>
      </c>
      <c r="AG112" s="864"/>
      <c r="AH112" s="864"/>
      <c r="AI112" s="864"/>
      <c r="AJ112" s="865"/>
      <c r="AK112" s="866" t="s">
        <v>455</v>
      </c>
      <c r="AL112" s="864"/>
      <c r="AM112" s="864"/>
      <c r="AN112" s="864"/>
      <c r="AO112" s="865"/>
      <c r="AP112" s="911" t="s">
        <v>449</v>
      </c>
      <c r="AQ112" s="912"/>
      <c r="AR112" s="912"/>
      <c r="AS112" s="912"/>
      <c r="AT112" s="913"/>
      <c r="AU112" s="1023"/>
      <c r="AV112" s="1024"/>
      <c r="AW112" s="1024"/>
      <c r="AX112" s="1024"/>
      <c r="AY112" s="1024"/>
      <c r="AZ112" s="899" t="s">
        <v>456</v>
      </c>
      <c r="BA112" s="834"/>
      <c r="BB112" s="834"/>
      <c r="BC112" s="834"/>
      <c r="BD112" s="834"/>
      <c r="BE112" s="834"/>
      <c r="BF112" s="834"/>
      <c r="BG112" s="834"/>
      <c r="BH112" s="834"/>
      <c r="BI112" s="834"/>
      <c r="BJ112" s="834"/>
      <c r="BK112" s="834"/>
      <c r="BL112" s="834"/>
      <c r="BM112" s="834"/>
      <c r="BN112" s="834"/>
      <c r="BO112" s="834"/>
      <c r="BP112" s="835"/>
      <c r="BQ112" s="900">
        <v>3802173</v>
      </c>
      <c r="BR112" s="901"/>
      <c r="BS112" s="901"/>
      <c r="BT112" s="901"/>
      <c r="BU112" s="901"/>
      <c r="BV112" s="901">
        <v>3524835</v>
      </c>
      <c r="BW112" s="901"/>
      <c r="BX112" s="901"/>
      <c r="BY112" s="901"/>
      <c r="BZ112" s="901"/>
      <c r="CA112" s="901">
        <v>3328557</v>
      </c>
      <c r="CB112" s="901"/>
      <c r="CC112" s="901"/>
      <c r="CD112" s="901"/>
      <c r="CE112" s="901"/>
      <c r="CF112" s="962">
        <v>75.5</v>
      </c>
      <c r="CG112" s="963"/>
      <c r="CH112" s="963"/>
      <c r="CI112" s="963"/>
      <c r="CJ112" s="963"/>
      <c r="CK112" s="1018"/>
      <c r="CL112" s="905"/>
      <c r="CM112" s="908" t="s">
        <v>457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415</v>
      </c>
      <c r="DH112" s="901"/>
      <c r="DI112" s="901"/>
      <c r="DJ112" s="901"/>
      <c r="DK112" s="901"/>
      <c r="DL112" s="901" t="s">
        <v>458</v>
      </c>
      <c r="DM112" s="901"/>
      <c r="DN112" s="901"/>
      <c r="DO112" s="901"/>
      <c r="DP112" s="901"/>
      <c r="DQ112" s="901" t="s">
        <v>459</v>
      </c>
      <c r="DR112" s="901"/>
      <c r="DS112" s="901"/>
      <c r="DT112" s="901"/>
      <c r="DU112" s="901"/>
      <c r="DV112" s="878" t="s">
        <v>460</v>
      </c>
      <c r="DW112" s="878"/>
      <c r="DX112" s="878"/>
      <c r="DY112" s="878"/>
      <c r="DZ112" s="879"/>
    </row>
    <row r="113" spans="1:130" s="248" customFormat="1" ht="26.25" customHeight="1" x14ac:dyDescent="0.15">
      <c r="A113" s="1005"/>
      <c r="B113" s="1006"/>
      <c r="C113" s="834" t="s">
        <v>461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463731</v>
      </c>
      <c r="AB113" s="1010"/>
      <c r="AC113" s="1010"/>
      <c r="AD113" s="1010"/>
      <c r="AE113" s="1011"/>
      <c r="AF113" s="1012">
        <v>409833</v>
      </c>
      <c r="AG113" s="1010"/>
      <c r="AH113" s="1010"/>
      <c r="AI113" s="1010"/>
      <c r="AJ113" s="1011"/>
      <c r="AK113" s="1012">
        <v>413909</v>
      </c>
      <c r="AL113" s="1010"/>
      <c r="AM113" s="1010"/>
      <c r="AN113" s="1010"/>
      <c r="AO113" s="1011"/>
      <c r="AP113" s="1013">
        <v>9.4</v>
      </c>
      <c r="AQ113" s="1014"/>
      <c r="AR113" s="1014"/>
      <c r="AS113" s="1014"/>
      <c r="AT113" s="1015"/>
      <c r="AU113" s="1023"/>
      <c r="AV113" s="1024"/>
      <c r="AW113" s="1024"/>
      <c r="AX113" s="1024"/>
      <c r="AY113" s="1024"/>
      <c r="AZ113" s="899" t="s">
        <v>462</v>
      </c>
      <c r="BA113" s="834"/>
      <c r="BB113" s="834"/>
      <c r="BC113" s="834"/>
      <c r="BD113" s="834"/>
      <c r="BE113" s="834"/>
      <c r="BF113" s="834"/>
      <c r="BG113" s="834"/>
      <c r="BH113" s="834"/>
      <c r="BI113" s="834"/>
      <c r="BJ113" s="834"/>
      <c r="BK113" s="834"/>
      <c r="BL113" s="834"/>
      <c r="BM113" s="834"/>
      <c r="BN113" s="834"/>
      <c r="BO113" s="834"/>
      <c r="BP113" s="835"/>
      <c r="BQ113" s="900">
        <v>1651359</v>
      </c>
      <c r="BR113" s="901"/>
      <c r="BS113" s="901"/>
      <c r="BT113" s="901"/>
      <c r="BU113" s="901"/>
      <c r="BV113" s="901">
        <v>1735251</v>
      </c>
      <c r="BW113" s="901"/>
      <c r="BX113" s="901"/>
      <c r="BY113" s="901"/>
      <c r="BZ113" s="901"/>
      <c r="CA113" s="901">
        <v>1956147</v>
      </c>
      <c r="CB113" s="901"/>
      <c r="CC113" s="901"/>
      <c r="CD113" s="901"/>
      <c r="CE113" s="901"/>
      <c r="CF113" s="962">
        <v>44.4</v>
      </c>
      <c r="CG113" s="963"/>
      <c r="CH113" s="963"/>
      <c r="CI113" s="963"/>
      <c r="CJ113" s="963"/>
      <c r="CK113" s="1018"/>
      <c r="CL113" s="905"/>
      <c r="CM113" s="908" t="s">
        <v>463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449</v>
      </c>
      <c r="DH113" s="864"/>
      <c r="DI113" s="864"/>
      <c r="DJ113" s="864"/>
      <c r="DK113" s="865"/>
      <c r="DL113" s="866" t="s">
        <v>455</v>
      </c>
      <c r="DM113" s="864"/>
      <c r="DN113" s="864"/>
      <c r="DO113" s="864"/>
      <c r="DP113" s="865"/>
      <c r="DQ113" s="866" t="s">
        <v>415</v>
      </c>
      <c r="DR113" s="864"/>
      <c r="DS113" s="864"/>
      <c r="DT113" s="864"/>
      <c r="DU113" s="865"/>
      <c r="DV113" s="911" t="s">
        <v>412</v>
      </c>
      <c r="DW113" s="912"/>
      <c r="DX113" s="912"/>
      <c r="DY113" s="912"/>
      <c r="DZ113" s="913"/>
    </row>
    <row r="114" spans="1:130" s="248" customFormat="1" ht="26.25" customHeight="1" x14ac:dyDescent="0.15">
      <c r="A114" s="1005"/>
      <c r="B114" s="1006"/>
      <c r="C114" s="834" t="s">
        <v>464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15246</v>
      </c>
      <c r="AB114" s="864"/>
      <c r="AC114" s="864"/>
      <c r="AD114" s="864"/>
      <c r="AE114" s="865"/>
      <c r="AF114" s="866">
        <v>21062</v>
      </c>
      <c r="AG114" s="864"/>
      <c r="AH114" s="864"/>
      <c r="AI114" s="864"/>
      <c r="AJ114" s="865"/>
      <c r="AK114" s="866">
        <v>77634</v>
      </c>
      <c r="AL114" s="864"/>
      <c r="AM114" s="864"/>
      <c r="AN114" s="864"/>
      <c r="AO114" s="865"/>
      <c r="AP114" s="911">
        <v>1.8</v>
      </c>
      <c r="AQ114" s="912"/>
      <c r="AR114" s="912"/>
      <c r="AS114" s="912"/>
      <c r="AT114" s="913"/>
      <c r="AU114" s="1023"/>
      <c r="AV114" s="1024"/>
      <c r="AW114" s="1024"/>
      <c r="AX114" s="1024"/>
      <c r="AY114" s="1024"/>
      <c r="AZ114" s="899" t="s">
        <v>465</v>
      </c>
      <c r="BA114" s="834"/>
      <c r="BB114" s="834"/>
      <c r="BC114" s="834"/>
      <c r="BD114" s="834"/>
      <c r="BE114" s="834"/>
      <c r="BF114" s="834"/>
      <c r="BG114" s="834"/>
      <c r="BH114" s="834"/>
      <c r="BI114" s="834"/>
      <c r="BJ114" s="834"/>
      <c r="BK114" s="834"/>
      <c r="BL114" s="834"/>
      <c r="BM114" s="834"/>
      <c r="BN114" s="834"/>
      <c r="BO114" s="834"/>
      <c r="BP114" s="835"/>
      <c r="BQ114" s="900">
        <v>792941</v>
      </c>
      <c r="BR114" s="901"/>
      <c r="BS114" s="901"/>
      <c r="BT114" s="901"/>
      <c r="BU114" s="901"/>
      <c r="BV114" s="901">
        <v>797465</v>
      </c>
      <c r="BW114" s="901"/>
      <c r="BX114" s="901"/>
      <c r="BY114" s="901"/>
      <c r="BZ114" s="901"/>
      <c r="CA114" s="901">
        <v>826045</v>
      </c>
      <c r="CB114" s="901"/>
      <c r="CC114" s="901"/>
      <c r="CD114" s="901"/>
      <c r="CE114" s="901"/>
      <c r="CF114" s="962">
        <v>18.7</v>
      </c>
      <c r="CG114" s="963"/>
      <c r="CH114" s="963"/>
      <c r="CI114" s="963"/>
      <c r="CJ114" s="963"/>
      <c r="CK114" s="1018"/>
      <c r="CL114" s="905"/>
      <c r="CM114" s="908" t="s">
        <v>466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v>69302</v>
      </c>
      <c r="DH114" s="864"/>
      <c r="DI114" s="864"/>
      <c r="DJ114" s="864"/>
      <c r="DK114" s="865"/>
      <c r="DL114" s="866">
        <v>52483</v>
      </c>
      <c r="DM114" s="864"/>
      <c r="DN114" s="864"/>
      <c r="DO114" s="864"/>
      <c r="DP114" s="865"/>
      <c r="DQ114" s="866">
        <v>29026</v>
      </c>
      <c r="DR114" s="864"/>
      <c r="DS114" s="864"/>
      <c r="DT114" s="864"/>
      <c r="DU114" s="865"/>
      <c r="DV114" s="911">
        <v>0.7</v>
      </c>
      <c r="DW114" s="912"/>
      <c r="DX114" s="912"/>
      <c r="DY114" s="912"/>
      <c r="DZ114" s="913"/>
    </row>
    <row r="115" spans="1:130" s="248" customFormat="1" ht="26.25" customHeight="1" x14ac:dyDescent="0.15">
      <c r="A115" s="1005"/>
      <c r="B115" s="1006"/>
      <c r="C115" s="834" t="s">
        <v>467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34909</v>
      </c>
      <c r="AB115" s="1010"/>
      <c r="AC115" s="1010"/>
      <c r="AD115" s="1010"/>
      <c r="AE115" s="1011"/>
      <c r="AF115" s="1012">
        <v>31968</v>
      </c>
      <c r="AG115" s="1010"/>
      <c r="AH115" s="1010"/>
      <c r="AI115" s="1010"/>
      <c r="AJ115" s="1011"/>
      <c r="AK115" s="1012">
        <v>36994</v>
      </c>
      <c r="AL115" s="1010"/>
      <c r="AM115" s="1010"/>
      <c r="AN115" s="1010"/>
      <c r="AO115" s="1011"/>
      <c r="AP115" s="1013">
        <v>0.8</v>
      </c>
      <c r="AQ115" s="1014"/>
      <c r="AR115" s="1014"/>
      <c r="AS115" s="1014"/>
      <c r="AT115" s="1015"/>
      <c r="AU115" s="1023"/>
      <c r="AV115" s="1024"/>
      <c r="AW115" s="1024"/>
      <c r="AX115" s="1024"/>
      <c r="AY115" s="1024"/>
      <c r="AZ115" s="899" t="s">
        <v>468</v>
      </c>
      <c r="BA115" s="834"/>
      <c r="BB115" s="834"/>
      <c r="BC115" s="834"/>
      <c r="BD115" s="834"/>
      <c r="BE115" s="834"/>
      <c r="BF115" s="834"/>
      <c r="BG115" s="834"/>
      <c r="BH115" s="834"/>
      <c r="BI115" s="834"/>
      <c r="BJ115" s="834"/>
      <c r="BK115" s="834"/>
      <c r="BL115" s="834"/>
      <c r="BM115" s="834"/>
      <c r="BN115" s="834"/>
      <c r="BO115" s="834"/>
      <c r="BP115" s="835"/>
      <c r="BQ115" s="900" t="s">
        <v>458</v>
      </c>
      <c r="BR115" s="901"/>
      <c r="BS115" s="901"/>
      <c r="BT115" s="901"/>
      <c r="BU115" s="901"/>
      <c r="BV115" s="901" t="s">
        <v>449</v>
      </c>
      <c r="BW115" s="901"/>
      <c r="BX115" s="901"/>
      <c r="BY115" s="901"/>
      <c r="BZ115" s="901"/>
      <c r="CA115" s="901" t="s">
        <v>415</v>
      </c>
      <c r="CB115" s="901"/>
      <c r="CC115" s="901"/>
      <c r="CD115" s="901"/>
      <c r="CE115" s="901"/>
      <c r="CF115" s="962" t="s">
        <v>460</v>
      </c>
      <c r="CG115" s="963"/>
      <c r="CH115" s="963"/>
      <c r="CI115" s="963"/>
      <c r="CJ115" s="963"/>
      <c r="CK115" s="1018"/>
      <c r="CL115" s="905"/>
      <c r="CM115" s="899" t="s">
        <v>469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449</v>
      </c>
      <c r="DH115" s="864"/>
      <c r="DI115" s="864"/>
      <c r="DJ115" s="864"/>
      <c r="DK115" s="865"/>
      <c r="DL115" s="866" t="s">
        <v>449</v>
      </c>
      <c r="DM115" s="864"/>
      <c r="DN115" s="864"/>
      <c r="DO115" s="864"/>
      <c r="DP115" s="865"/>
      <c r="DQ115" s="866" t="s">
        <v>412</v>
      </c>
      <c r="DR115" s="864"/>
      <c r="DS115" s="864"/>
      <c r="DT115" s="864"/>
      <c r="DU115" s="865"/>
      <c r="DV115" s="911" t="s">
        <v>455</v>
      </c>
      <c r="DW115" s="912"/>
      <c r="DX115" s="912"/>
      <c r="DY115" s="912"/>
      <c r="DZ115" s="913"/>
    </row>
    <row r="116" spans="1:130" s="248" customFormat="1" ht="26.25" customHeight="1" x14ac:dyDescent="0.15">
      <c r="A116" s="1007"/>
      <c r="B116" s="1008"/>
      <c r="C116" s="967" t="s">
        <v>470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6</v>
      </c>
      <c r="AB116" s="864"/>
      <c r="AC116" s="864"/>
      <c r="AD116" s="864"/>
      <c r="AE116" s="865"/>
      <c r="AF116" s="866">
        <v>74</v>
      </c>
      <c r="AG116" s="864"/>
      <c r="AH116" s="864"/>
      <c r="AI116" s="864"/>
      <c r="AJ116" s="865"/>
      <c r="AK116" s="866">
        <v>121</v>
      </c>
      <c r="AL116" s="864"/>
      <c r="AM116" s="864"/>
      <c r="AN116" s="864"/>
      <c r="AO116" s="865"/>
      <c r="AP116" s="911">
        <v>0</v>
      </c>
      <c r="AQ116" s="912"/>
      <c r="AR116" s="912"/>
      <c r="AS116" s="912"/>
      <c r="AT116" s="913"/>
      <c r="AU116" s="1023"/>
      <c r="AV116" s="1024"/>
      <c r="AW116" s="1024"/>
      <c r="AX116" s="1024"/>
      <c r="AY116" s="1024"/>
      <c r="AZ116" s="950" t="s">
        <v>471</v>
      </c>
      <c r="BA116" s="951"/>
      <c r="BB116" s="951"/>
      <c r="BC116" s="951"/>
      <c r="BD116" s="951"/>
      <c r="BE116" s="951"/>
      <c r="BF116" s="951"/>
      <c r="BG116" s="951"/>
      <c r="BH116" s="951"/>
      <c r="BI116" s="951"/>
      <c r="BJ116" s="951"/>
      <c r="BK116" s="951"/>
      <c r="BL116" s="951"/>
      <c r="BM116" s="951"/>
      <c r="BN116" s="951"/>
      <c r="BO116" s="951"/>
      <c r="BP116" s="952"/>
      <c r="BQ116" s="900" t="s">
        <v>415</v>
      </c>
      <c r="BR116" s="901"/>
      <c r="BS116" s="901"/>
      <c r="BT116" s="901"/>
      <c r="BU116" s="901"/>
      <c r="BV116" s="901" t="s">
        <v>449</v>
      </c>
      <c r="BW116" s="901"/>
      <c r="BX116" s="901"/>
      <c r="BY116" s="901"/>
      <c r="BZ116" s="901"/>
      <c r="CA116" s="901" t="s">
        <v>449</v>
      </c>
      <c r="CB116" s="901"/>
      <c r="CC116" s="901"/>
      <c r="CD116" s="901"/>
      <c r="CE116" s="901"/>
      <c r="CF116" s="962" t="s">
        <v>449</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37142</v>
      </c>
      <c r="DH116" s="864"/>
      <c r="DI116" s="864"/>
      <c r="DJ116" s="864"/>
      <c r="DK116" s="865"/>
      <c r="DL116" s="866">
        <v>30363</v>
      </c>
      <c r="DM116" s="864"/>
      <c r="DN116" s="864"/>
      <c r="DO116" s="864"/>
      <c r="DP116" s="865"/>
      <c r="DQ116" s="866">
        <v>23681</v>
      </c>
      <c r="DR116" s="864"/>
      <c r="DS116" s="864"/>
      <c r="DT116" s="864"/>
      <c r="DU116" s="865"/>
      <c r="DV116" s="911">
        <v>0.5</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1568571</v>
      </c>
      <c r="AB117" s="996"/>
      <c r="AC117" s="996"/>
      <c r="AD117" s="996"/>
      <c r="AE117" s="997"/>
      <c r="AF117" s="998">
        <v>1514670</v>
      </c>
      <c r="AG117" s="996"/>
      <c r="AH117" s="996"/>
      <c r="AI117" s="996"/>
      <c r="AJ117" s="997"/>
      <c r="AK117" s="998">
        <v>1565931</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412</v>
      </c>
      <c r="BW117" s="901"/>
      <c r="BX117" s="901"/>
      <c r="BY117" s="901"/>
      <c r="BZ117" s="901"/>
      <c r="CA117" s="901" t="s">
        <v>459</v>
      </c>
      <c r="CB117" s="901"/>
      <c r="CC117" s="901"/>
      <c r="CD117" s="901"/>
      <c r="CE117" s="901"/>
      <c r="CF117" s="962" t="s">
        <v>129</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459</v>
      </c>
      <c r="DH117" s="864"/>
      <c r="DI117" s="864"/>
      <c r="DJ117" s="864"/>
      <c r="DK117" s="865"/>
      <c r="DL117" s="866" t="s">
        <v>412</v>
      </c>
      <c r="DM117" s="864"/>
      <c r="DN117" s="864"/>
      <c r="DO117" s="864"/>
      <c r="DP117" s="865"/>
      <c r="DQ117" s="866" t="s">
        <v>459</v>
      </c>
      <c r="DR117" s="864"/>
      <c r="DS117" s="864"/>
      <c r="DT117" s="864"/>
      <c r="DU117" s="865"/>
      <c r="DV117" s="911" t="s">
        <v>412</v>
      </c>
      <c r="DW117" s="912"/>
      <c r="DX117" s="912"/>
      <c r="DY117" s="912"/>
      <c r="DZ117" s="913"/>
    </row>
    <row r="118" spans="1:130" s="248" customFormat="1" ht="26.25" customHeight="1" x14ac:dyDescent="0.15">
      <c r="A118" s="988" t="s">
        <v>444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441</v>
      </c>
      <c r="AB118" s="989"/>
      <c r="AC118" s="989"/>
      <c r="AD118" s="989"/>
      <c r="AE118" s="990"/>
      <c r="AF118" s="991" t="s">
        <v>442</v>
      </c>
      <c r="AG118" s="989"/>
      <c r="AH118" s="989"/>
      <c r="AI118" s="989"/>
      <c r="AJ118" s="990"/>
      <c r="AK118" s="991" t="s">
        <v>308</v>
      </c>
      <c r="AL118" s="989"/>
      <c r="AM118" s="989"/>
      <c r="AN118" s="989"/>
      <c r="AO118" s="990"/>
      <c r="AP118" s="992" t="s">
        <v>443</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415</v>
      </c>
      <c r="BR118" s="932"/>
      <c r="BS118" s="932"/>
      <c r="BT118" s="932"/>
      <c r="BU118" s="932"/>
      <c r="BV118" s="932" t="s">
        <v>412</v>
      </c>
      <c r="BW118" s="932"/>
      <c r="BX118" s="932"/>
      <c r="BY118" s="932"/>
      <c r="BZ118" s="932"/>
      <c r="CA118" s="932" t="s">
        <v>415</v>
      </c>
      <c r="CB118" s="932"/>
      <c r="CC118" s="932"/>
      <c r="CD118" s="932"/>
      <c r="CE118" s="932"/>
      <c r="CF118" s="962" t="s">
        <v>459</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459</v>
      </c>
      <c r="DH118" s="864"/>
      <c r="DI118" s="864"/>
      <c r="DJ118" s="864"/>
      <c r="DK118" s="865"/>
      <c r="DL118" s="866" t="s">
        <v>449</v>
      </c>
      <c r="DM118" s="864"/>
      <c r="DN118" s="864"/>
      <c r="DO118" s="864"/>
      <c r="DP118" s="865"/>
      <c r="DQ118" s="866" t="s">
        <v>412</v>
      </c>
      <c r="DR118" s="864"/>
      <c r="DS118" s="864"/>
      <c r="DT118" s="864"/>
      <c r="DU118" s="865"/>
      <c r="DV118" s="911" t="s">
        <v>459</v>
      </c>
      <c r="DW118" s="912"/>
      <c r="DX118" s="912"/>
      <c r="DY118" s="912"/>
      <c r="DZ118" s="913"/>
    </row>
    <row r="119" spans="1:130" s="248" customFormat="1" ht="26.25" customHeight="1" x14ac:dyDescent="0.15">
      <c r="A119" s="902" t="s">
        <v>447</v>
      </c>
      <c r="B119" s="903"/>
      <c r="C119" s="978" t="s">
        <v>448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459</v>
      </c>
      <c r="AB119" s="982"/>
      <c r="AC119" s="982"/>
      <c r="AD119" s="982"/>
      <c r="AE119" s="983"/>
      <c r="AF119" s="984" t="s">
        <v>459</v>
      </c>
      <c r="AG119" s="982"/>
      <c r="AH119" s="982"/>
      <c r="AI119" s="982"/>
      <c r="AJ119" s="983"/>
      <c r="AK119" s="984" t="s">
        <v>459</v>
      </c>
      <c r="AL119" s="982"/>
      <c r="AM119" s="982"/>
      <c r="AN119" s="982"/>
      <c r="AO119" s="983"/>
      <c r="AP119" s="985" t="s">
        <v>415</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478</v>
      </c>
      <c r="BP119" s="965"/>
      <c r="BQ119" s="969">
        <v>15903128</v>
      </c>
      <c r="BR119" s="932"/>
      <c r="BS119" s="932"/>
      <c r="BT119" s="932"/>
      <c r="BU119" s="932"/>
      <c r="BV119" s="932">
        <v>17461685</v>
      </c>
      <c r="BW119" s="932"/>
      <c r="BX119" s="932"/>
      <c r="BY119" s="932"/>
      <c r="BZ119" s="932"/>
      <c r="CA119" s="932">
        <v>18413436</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48739</v>
      </c>
      <c r="DH119" s="847"/>
      <c r="DI119" s="847"/>
      <c r="DJ119" s="847"/>
      <c r="DK119" s="848"/>
      <c r="DL119" s="849">
        <v>51126</v>
      </c>
      <c r="DM119" s="847"/>
      <c r="DN119" s="847"/>
      <c r="DO119" s="847"/>
      <c r="DP119" s="848"/>
      <c r="DQ119" s="849">
        <v>91550</v>
      </c>
      <c r="DR119" s="847"/>
      <c r="DS119" s="847"/>
      <c r="DT119" s="847"/>
      <c r="DU119" s="848"/>
      <c r="DV119" s="935">
        <v>2.1</v>
      </c>
      <c r="DW119" s="936"/>
      <c r="DX119" s="936"/>
      <c r="DY119" s="936"/>
      <c r="DZ119" s="937"/>
    </row>
    <row r="120" spans="1:130" s="248" customFormat="1" ht="26.25" customHeight="1" x14ac:dyDescent="0.15">
      <c r="A120" s="904"/>
      <c r="B120" s="905"/>
      <c r="C120" s="908" t="s">
        <v>452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460</v>
      </c>
      <c r="AB120" s="864"/>
      <c r="AC120" s="864"/>
      <c r="AD120" s="864"/>
      <c r="AE120" s="865"/>
      <c r="AF120" s="866" t="s">
        <v>459</v>
      </c>
      <c r="AG120" s="864"/>
      <c r="AH120" s="864"/>
      <c r="AI120" s="864"/>
      <c r="AJ120" s="865"/>
      <c r="AK120" s="866" t="s">
        <v>459</v>
      </c>
      <c r="AL120" s="864"/>
      <c r="AM120" s="864"/>
      <c r="AN120" s="864"/>
      <c r="AO120" s="865"/>
      <c r="AP120" s="911" t="s">
        <v>459</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1941010</v>
      </c>
      <c r="BR120" s="929"/>
      <c r="BS120" s="929"/>
      <c r="BT120" s="929"/>
      <c r="BU120" s="929"/>
      <c r="BV120" s="929">
        <v>1881777</v>
      </c>
      <c r="BW120" s="929"/>
      <c r="BX120" s="929"/>
      <c r="BY120" s="929"/>
      <c r="BZ120" s="929"/>
      <c r="CA120" s="929">
        <v>1791482</v>
      </c>
      <c r="CB120" s="929"/>
      <c r="CC120" s="929"/>
      <c r="CD120" s="929"/>
      <c r="CE120" s="929"/>
      <c r="CF120" s="953">
        <v>40.6</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v>2899377</v>
      </c>
      <c r="DH120" s="929"/>
      <c r="DI120" s="929"/>
      <c r="DJ120" s="929"/>
      <c r="DK120" s="929"/>
      <c r="DL120" s="929">
        <v>2661262</v>
      </c>
      <c r="DM120" s="929"/>
      <c r="DN120" s="929"/>
      <c r="DO120" s="929"/>
      <c r="DP120" s="929"/>
      <c r="DQ120" s="929">
        <v>2482788</v>
      </c>
      <c r="DR120" s="929"/>
      <c r="DS120" s="929"/>
      <c r="DT120" s="929"/>
      <c r="DU120" s="929"/>
      <c r="DV120" s="930">
        <v>56.3</v>
      </c>
      <c r="DW120" s="930"/>
      <c r="DX120" s="930"/>
      <c r="DY120" s="930"/>
      <c r="DZ120" s="931"/>
    </row>
    <row r="121" spans="1:130" s="248" customFormat="1" ht="26.25" customHeight="1" x14ac:dyDescent="0.15">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415</v>
      </c>
      <c r="AB121" s="864"/>
      <c r="AC121" s="864"/>
      <c r="AD121" s="864"/>
      <c r="AE121" s="865"/>
      <c r="AF121" s="866" t="s">
        <v>415</v>
      </c>
      <c r="AG121" s="864"/>
      <c r="AH121" s="864"/>
      <c r="AI121" s="864"/>
      <c r="AJ121" s="865"/>
      <c r="AK121" s="866" t="s">
        <v>459</v>
      </c>
      <c r="AL121" s="864"/>
      <c r="AM121" s="864"/>
      <c r="AN121" s="864"/>
      <c r="AO121" s="865"/>
      <c r="AP121" s="911" t="s">
        <v>415</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v>1630662</v>
      </c>
      <c r="BR121" s="901"/>
      <c r="BS121" s="901"/>
      <c r="BT121" s="901"/>
      <c r="BU121" s="901"/>
      <c r="BV121" s="901">
        <v>1636609</v>
      </c>
      <c r="BW121" s="901"/>
      <c r="BX121" s="901"/>
      <c r="BY121" s="901"/>
      <c r="BZ121" s="901"/>
      <c r="CA121" s="901">
        <v>1522256</v>
      </c>
      <c r="CB121" s="901"/>
      <c r="CC121" s="901"/>
      <c r="CD121" s="901"/>
      <c r="CE121" s="901"/>
      <c r="CF121" s="962">
        <v>34.5</v>
      </c>
      <c r="CG121" s="963"/>
      <c r="CH121" s="963"/>
      <c r="CI121" s="963"/>
      <c r="CJ121" s="963"/>
      <c r="CK121" s="956"/>
      <c r="CL121" s="942"/>
      <c r="CM121" s="942"/>
      <c r="CN121" s="942"/>
      <c r="CO121" s="943"/>
      <c r="CP121" s="922" t="s">
        <v>486</v>
      </c>
      <c r="CQ121" s="923"/>
      <c r="CR121" s="923"/>
      <c r="CS121" s="923"/>
      <c r="CT121" s="923"/>
      <c r="CU121" s="923"/>
      <c r="CV121" s="923"/>
      <c r="CW121" s="923"/>
      <c r="CX121" s="923"/>
      <c r="CY121" s="923"/>
      <c r="CZ121" s="923"/>
      <c r="DA121" s="923"/>
      <c r="DB121" s="923"/>
      <c r="DC121" s="923"/>
      <c r="DD121" s="923"/>
      <c r="DE121" s="923"/>
      <c r="DF121" s="924"/>
      <c r="DG121" s="900">
        <v>783474</v>
      </c>
      <c r="DH121" s="901"/>
      <c r="DI121" s="901"/>
      <c r="DJ121" s="901"/>
      <c r="DK121" s="901"/>
      <c r="DL121" s="901">
        <v>714304</v>
      </c>
      <c r="DM121" s="901"/>
      <c r="DN121" s="901"/>
      <c r="DO121" s="901"/>
      <c r="DP121" s="901"/>
      <c r="DQ121" s="901">
        <v>710208</v>
      </c>
      <c r="DR121" s="901"/>
      <c r="DS121" s="901"/>
      <c r="DT121" s="901"/>
      <c r="DU121" s="901"/>
      <c r="DV121" s="878">
        <v>16.100000000000001</v>
      </c>
      <c r="DW121" s="878"/>
      <c r="DX121" s="878"/>
      <c r="DY121" s="878"/>
      <c r="DZ121" s="879"/>
    </row>
    <row r="122" spans="1:130" s="248" customFormat="1" ht="26.25" customHeight="1" x14ac:dyDescent="0.15">
      <c r="A122" s="904"/>
      <c r="B122" s="905"/>
      <c r="C122" s="908" t="s">
        <v>466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v>14942</v>
      </c>
      <c r="AB122" s="864"/>
      <c r="AC122" s="864"/>
      <c r="AD122" s="864"/>
      <c r="AE122" s="865"/>
      <c r="AF122" s="866">
        <v>14997</v>
      </c>
      <c r="AG122" s="864"/>
      <c r="AH122" s="864"/>
      <c r="AI122" s="864"/>
      <c r="AJ122" s="865"/>
      <c r="AK122" s="866">
        <v>17017</v>
      </c>
      <c r="AL122" s="864"/>
      <c r="AM122" s="864"/>
      <c r="AN122" s="864"/>
      <c r="AO122" s="865"/>
      <c r="AP122" s="911">
        <v>0.4</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9636007</v>
      </c>
      <c r="BR122" s="932"/>
      <c r="BS122" s="932"/>
      <c r="BT122" s="932"/>
      <c r="BU122" s="932"/>
      <c r="BV122" s="932">
        <v>10930154</v>
      </c>
      <c r="BW122" s="932"/>
      <c r="BX122" s="932"/>
      <c r="BY122" s="932"/>
      <c r="BZ122" s="932"/>
      <c r="CA122" s="932">
        <v>11587423</v>
      </c>
      <c r="CB122" s="932"/>
      <c r="CC122" s="932"/>
      <c r="CD122" s="932"/>
      <c r="CE122" s="932"/>
      <c r="CF122" s="933">
        <v>262.89999999999998</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v>49348</v>
      </c>
      <c r="DH122" s="901"/>
      <c r="DI122" s="901"/>
      <c r="DJ122" s="901"/>
      <c r="DK122" s="901"/>
      <c r="DL122" s="901">
        <v>62297</v>
      </c>
      <c r="DM122" s="901"/>
      <c r="DN122" s="901"/>
      <c r="DO122" s="901"/>
      <c r="DP122" s="901"/>
      <c r="DQ122" s="901">
        <v>73140</v>
      </c>
      <c r="DR122" s="901"/>
      <c r="DS122" s="901"/>
      <c r="DT122" s="901"/>
      <c r="DU122" s="901"/>
      <c r="DV122" s="878">
        <v>1.7</v>
      </c>
      <c r="DW122" s="878"/>
      <c r="DX122" s="878"/>
      <c r="DY122" s="878"/>
      <c r="DZ122" s="879"/>
    </row>
    <row r="123" spans="1:130" s="248" customFormat="1" ht="26.25" customHeight="1" x14ac:dyDescent="0.15">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6875</v>
      </c>
      <c r="AB123" s="864"/>
      <c r="AC123" s="864"/>
      <c r="AD123" s="864"/>
      <c r="AE123" s="865"/>
      <c r="AF123" s="866">
        <v>6779</v>
      </c>
      <c r="AG123" s="864"/>
      <c r="AH123" s="864"/>
      <c r="AI123" s="864"/>
      <c r="AJ123" s="865"/>
      <c r="AK123" s="866">
        <v>6683</v>
      </c>
      <c r="AL123" s="864"/>
      <c r="AM123" s="864"/>
      <c r="AN123" s="864"/>
      <c r="AO123" s="865"/>
      <c r="AP123" s="911">
        <v>0.2</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489</v>
      </c>
      <c r="BP123" s="965"/>
      <c r="BQ123" s="919">
        <v>13207679</v>
      </c>
      <c r="BR123" s="920"/>
      <c r="BS123" s="920"/>
      <c r="BT123" s="920"/>
      <c r="BU123" s="920"/>
      <c r="BV123" s="920">
        <v>14448540</v>
      </c>
      <c r="BW123" s="920"/>
      <c r="BX123" s="920"/>
      <c r="BY123" s="920"/>
      <c r="BZ123" s="920"/>
      <c r="CA123" s="920">
        <v>14901161</v>
      </c>
      <c r="CB123" s="920"/>
      <c r="CC123" s="920"/>
      <c r="CD123" s="920"/>
      <c r="CE123" s="920"/>
      <c r="CF123" s="830"/>
      <c r="CG123" s="831"/>
      <c r="CH123" s="831"/>
      <c r="CI123" s="831"/>
      <c r="CJ123" s="921"/>
      <c r="CK123" s="956"/>
      <c r="CL123" s="942"/>
      <c r="CM123" s="942"/>
      <c r="CN123" s="942"/>
      <c r="CO123" s="943"/>
      <c r="CP123" s="922" t="s">
        <v>490</v>
      </c>
      <c r="CQ123" s="923"/>
      <c r="CR123" s="923"/>
      <c r="CS123" s="923"/>
      <c r="CT123" s="923"/>
      <c r="CU123" s="923"/>
      <c r="CV123" s="923"/>
      <c r="CW123" s="923"/>
      <c r="CX123" s="923"/>
      <c r="CY123" s="923"/>
      <c r="CZ123" s="923"/>
      <c r="DA123" s="923"/>
      <c r="DB123" s="923"/>
      <c r="DC123" s="923"/>
      <c r="DD123" s="923"/>
      <c r="DE123" s="923"/>
      <c r="DF123" s="924"/>
      <c r="DG123" s="863">
        <v>69974</v>
      </c>
      <c r="DH123" s="864"/>
      <c r="DI123" s="864"/>
      <c r="DJ123" s="864"/>
      <c r="DK123" s="865"/>
      <c r="DL123" s="866">
        <v>86972</v>
      </c>
      <c r="DM123" s="864"/>
      <c r="DN123" s="864"/>
      <c r="DO123" s="864"/>
      <c r="DP123" s="865"/>
      <c r="DQ123" s="866">
        <v>62421</v>
      </c>
      <c r="DR123" s="864"/>
      <c r="DS123" s="864"/>
      <c r="DT123" s="864"/>
      <c r="DU123" s="865"/>
      <c r="DV123" s="911">
        <v>1.4</v>
      </c>
      <c r="DW123" s="912"/>
      <c r="DX123" s="912"/>
      <c r="DY123" s="912"/>
      <c r="DZ123" s="913"/>
    </row>
    <row r="124" spans="1:130" s="248" customFormat="1" ht="26.25" customHeight="1" thickBot="1" x14ac:dyDescent="0.2">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418</v>
      </c>
      <c r="AB124" s="864"/>
      <c r="AC124" s="864"/>
      <c r="AD124" s="864"/>
      <c r="AE124" s="865"/>
      <c r="AF124" s="866" t="s">
        <v>418</v>
      </c>
      <c r="AG124" s="864"/>
      <c r="AH124" s="864"/>
      <c r="AI124" s="864"/>
      <c r="AJ124" s="865"/>
      <c r="AK124" s="866" t="s">
        <v>418</v>
      </c>
      <c r="AL124" s="864"/>
      <c r="AM124" s="864"/>
      <c r="AN124" s="864"/>
      <c r="AO124" s="865"/>
      <c r="AP124" s="911" t="s">
        <v>418</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63.3</v>
      </c>
      <c r="BR124" s="918"/>
      <c r="BS124" s="918"/>
      <c r="BT124" s="918"/>
      <c r="BU124" s="918"/>
      <c r="BV124" s="918">
        <v>71.8</v>
      </c>
      <c r="BW124" s="918"/>
      <c r="BX124" s="918"/>
      <c r="BY124" s="918"/>
      <c r="BZ124" s="918"/>
      <c r="CA124" s="918">
        <v>79.599999999999994</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493</v>
      </c>
      <c r="DM124" s="847"/>
      <c r="DN124" s="847"/>
      <c r="DO124" s="847"/>
      <c r="DP124" s="848"/>
      <c r="DQ124" s="849" t="s">
        <v>415</v>
      </c>
      <c r="DR124" s="847"/>
      <c r="DS124" s="847"/>
      <c r="DT124" s="847"/>
      <c r="DU124" s="848"/>
      <c r="DV124" s="935" t="s">
        <v>415</v>
      </c>
      <c r="DW124" s="936"/>
      <c r="DX124" s="936"/>
      <c r="DY124" s="936"/>
      <c r="DZ124" s="937"/>
    </row>
    <row r="125" spans="1:130" s="248" customFormat="1" ht="26.25" customHeight="1" x14ac:dyDescent="0.15">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494</v>
      </c>
      <c r="AB125" s="864"/>
      <c r="AC125" s="864"/>
      <c r="AD125" s="864"/>
      <c r="AE125" s="865"/>
      <c r="AF125" s="866" t="s">
        <v>493</v>
      </c>
      <c r="AG125" s="864"/>
      <c r="AH125" s="864"/>
      <c r="AI125" s="864"/>
      <c r="AJ125" s="865"/>
      <c r="AK125" s="866" t="s">
        <v>493</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495</v>
      </c>
      <c r="CL125" s="939"/>
      <c r="CM125" s="939"/>
      <c r="CN125" s="939"/>
      <c r="CO125" s="940"/>
      <c r="CP125" s="947" t="s">
        <v>496</v>
      </c>
      <c r="CQ125" s="892"/>
      <c r="CR125" s="892"/>
      <c r="CS125" s="892"/>
      <c r="CT125" s="892"/>
      <c r="CU125" s="892"/>
      <c r="CV125" s="892"/>
      <c r="CW125" s="892"/>
      <c r="CX125" s="892"/>
      <c r="CY125" s="892"/>
      <c r="CZ125" s="892"/>
      <c r="DA125" s="892"/>
      <c r="DB125" s="892"/>
      <c r="DC125" s="892"/>
      <c r="DD125" s="892"/>
      <c r="DE125" s="892"/>
      <c r="DF125" s="893"/>
      <c r="DG125" s="948" t="s">
        <v>415</v>
      </c>
      <c r="DH125" s="929"/>
      <c r="DI125" s="929"/>
      <c r="DJ125" s="929"/>
      <c r="DK125" s="929"/>
      <c r="DL125" s="929" t="s">
        <v>422</v>
      </c>
      <c r="DM125" s="929"/>
      <c r="DN125" s="929"/>
      <c r="DO125" s="929"/>
      <c r="DP125" s="929"/>
      <c r="DQ125" s="929" t="s">
        <v>422</v>
      </c>
      <c r="DR125" s="929"/>
      <c r="DS125" s="929"/>
      <c r="DT125" s="929"/>
      <c r="DU125" s="929"/>
      <c r="DV125" s="930" t="s">
        <v>415</v>
      </c>
      <c r="DW125" s="930"/>
      <c r="DX125" s="930"/>
      <c r="DY125" s="930"/>
      <c r="DZ125" s="931"/>
    </row>
    <row r="126" spans="1:130" s="248" customFormat="1" ht="26.25" customHeight="1" thickBot="1" x14ac:dyDescent="0.2">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7376</v>
      </c>
      <c r="AB126" s="864"/>
      <c r="AC126" s="864"/>
      <c r="AD126" s="864"/>
      <c r="AE126" s="865"/>
      <c r="AF126" s="866">
        <v>4514</v>
      </c>
      <c r="AG126" s="864"/>
      <c r="AH126" s="864"/>
      <c r="AI126" s="864"/>
      <c r="AJ126" s="865"/>
      <c r="AK126" s="866">
        <v>7643</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497</v>
      </c>
      <c r="CQ126" s="834"/>
      <c r="CR126" s="834"/>
      <c r="CS126" s="834"/>
      <c r="CT126" s="834"/>
      <c r="CU126" s="834"/>
      <c r="CV126" s="834"/>
      <c r="CW126" s="834"/>
      <c r="CX126" s="834"/>
      <c r="CY126" s="834"/>
      <c r="CZ126" s="834"/>
      <c r="DA126" s="834"/>
      <c r="DB126" s="834"/>
      <c r="DC126" s="834"/>
      <c r="DD126" s="834"/>
      <c r="DE126" s="834"/>
      <c r="DF126" s="835"/>
      <c r="DG126" s="900" t="s">
        <v>493</v>
      </c>
      <c r="DH126" s="901"/>
      <c r="DI126" s="901"/>
      <c r="DJ126" s="901"/>
      <c r="DK126" s="901"/>
      <c r="DL126" s="901" t="s">
        <v>493</v>
      </c>
      <c r="DM126" s="901"/>
      <c r="DN126" s="901"/>
      <c r="DO126" s="901"/>
      <c r="DP126" s="901"/>
      <c r="DQ126" s="901" t="s">
        <v>415</v>
      </c>
      <c r="DR126" s="901"/>
      <c r="DS126" s="901"/>
      <c r="DT126" s="901"/>
      <c r="DU126" s="901"/>
      <c r="DV126" s="878" t="s">
        <v>129</v>
      </c>
      <c r="DW126" s="878"/>
      <c r="DX126" s="878"/>
      <c r="DY126" s="878"/>
      <c r="DZ126" s="879"/>
    </row>
    <row r="127" spans="1:130" s="248" customFormat="1" ht="26.25" customHeight="1" x14ac:dyDescent="0.15">
      <c r="A127" s="906"/>
      <c r="B127" s="907"/>
      <c r="C127" s="925" t="s">
        <v>498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5716</v>
      </c>
      <c r="AB127" s="864"/>
      <c r="AC127" s="864"/>
      <c r="AD127" s="864"/>
      <c r="AE127" s="865"/>
      <c r="AF127" s="866">
        <v>5678</v>
      </c>
      <c r="AG127" s="864"/>
      <c r="AH127" s="864"/>
      <c r="AI127" s="864"/>
      <c r="AJ127" s="865"/>
      <c r="AK127" s="866">
        <v>5651</v>
      </c>
      <c r="AL127" s="864"/>
      <c r="AM127" s="864"/>
      <c r="AN127" s="864"/>
      <c r="AO127" s="865"/>
      <c r="AP127" s="911">
        <v>0.1</v>
      </c>
      <c r="AQ127" s="912"/>
      <c r="AR127" s="912"/>
      <c r="AS127" s="912"/>
      <c r="AT127" s="913"/>
      <c r="AU127" s="284"/>
      <c r="AV127" s="284"/>
      <c r="AW127" s="284"/>
      <c r="AX127" s="928" t="s">
        <v>499</v>
      </c>
      <c r="AY127" s="896"/>
      <c r="AZ127" s="896"/>
      <c r="BA127" s="896"/>
      <c r="BB127" s="896"/>
      <c r="BC127" s="896"/>
      <c r="BD127" s="896"/>
      <c r="BE127" s="897"/>
      <c r="BF127" s="895" t="s">
        <v>500</v>
      </c>
      <c r="BG127" s="896"/>
      <c r="BH127" s="896"/>
      <c r="BI127" s="896"/>
      <c r="BJ127" s="896"/>
      <c r="BK127" s="896"/>
      <c r="BL127" s="897"/>
      <c r="BM127" s="895" t="s">
        <v>501</v>
      </c>
      <c r="BN127" s="896"/>
      <c r="BO127" s="896"/>
      <c r="BP127" s="896"/>
      <c r="BQ127" s="896"/>
      <c r="BR127" s="896"/>
      <c r="BS127" s="897"/>
      <c r="BT127" s="895" t="s">
        <v>502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503</v>
      </c>
      <c r="CQ127" s="834"/>
      <c r="CR127" s="834"/>
      <c r="CS127" s="834"/>
      <c r="CT127" s="834"/>
      <c r="CU127" s="834"/>
      <c r="CV127" s="834"/>
      <c r="CW127" s="834"/>
      <c r="CX127" s="834"/>
      <c r="CY127" s="834"/>
      <c r="CZ127" s="834"/>
      <c r="DA127" s="834"/>
      <c r="DB127" s="834"/>
      <c r="DC127" s="834"/>
      <c r="DD127" s="834"/>
      <c r="DE127" s="834"/>
      <c r="DF127" s="835"/>
      <c r="DG127" s="900" t="s">
        <v>422</v>
      </c>
      <c r="DH127" s="901"/>
      <c r="DI127" s="901"/>
      <c r="DJ127" s="901"/>
      <c r="DK127" s="901"/>
      <c r="DL127" s="901" t="s">
        <v>493</v>
      </c>
      <c r="DM127" s="901"/>
      <c r="DN127" s="901"/>
      <c r="DO127" s="901"/>
      <c r="DP127" s="901"/>
      <c r="DQ127" s="901" t="s">
        <v>493</v>
      </c>
      <c r="DR127" s="901"/>
      <c r="DS127" s="901"/>
      <c r="DT127" s="901"/>
      <c r="DU127" s="901"/>
      <c r="DV127" s="878" t="s">
        <v>504</v>
      </c>
      <c r="DW127" s="878"/>
      <c r="DX127" s="878"/>
      <c r="DY127" s="878"/>
      <c r="DZ127" s="879"/>
    </row>
    <row r="128" spans="1:130" s="248" customFormat="1" ht="26.25" customHeight="1" thickBot="1" x14ac:dyDescent="0.2">
      <c r="A128" s="880" t="s">
        <v>505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506</v>
      </c>
      <c r="X128" s="882"/>
      <c r="Y128" s="882"/>
      <c r="Z128" s="883"/>
      <c r="AA128" s="884">
        <v>79580</v>
      </c>
      <c r="AB128" s="885"/>
      <c r="AC128" s="885"/>
      <c r="AD128" s="885"/>
      <c r="AE128" s="886"/>
      <c r="AF128" s="887">
        <v>81328</v>
      </c>
      <c r="AG128" s="885"/>
      <c r="AH128" s="885"/>
      <c r="AI128" s="885"/>
      <c r="AJ128" s="886"/>
      <c r="AK128" s="887">
        <v>88987</v>
      </c>
      <c r="AL128" s="885"/>
      <c r="AM128" s="885"/>
      <c r="AN128" s="885"/>
      <c r="AO128" s="886"/>
      <c r="AP128" s="888"/>
      <c r="AQ128" s="889"/>
      <c r="AR128" s="889"/>
      <c r="AS128" s="889"/>
      <c r="AT128" s="890"/>
      <c r="AU128" s="284"/>
      <c r="AV128" s="284"/>
      <c r="AW128" s="284"/>
      <c r="AX128" s="891" t="s">
        <v>507</v>
      </c>
      <c r="AY128" s="892"/>
      <c r="AZ128" s="892"/>
      <c r="BA128" s="892"/>
      <c r="BB128" s="892"/>
      <c r="BC128" s="892"/>
      <c r="BD128" s="892"/>
      <c r="BE128" s="893"/>
      <c r="BF128" s="870" t="s">
        <v>415</v>
      </c>
      <c r="BG128" s="871"/>
      <c r="BH128" s="871"/>
      <c r="BI128" s="871"/>
      <c r="BJ128" s="871"/>
      <c r="BK128" s="871"/>
      <c r="BL128" s="894"/>
      <c r="BM128" s="870">
        <v>14.77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508</v>
      </c>
      <c r="CQ128" s="812"/>
      <c r="CR128" s="812"/>
      <c r="CS128" s="812"/>
      <c r="CT128" s="812"/>
      <c r="CU128" s="812"/>
      <c r="CV128" s="812"/>
      <c r="CW128" s="812"/>
      <c r="CX128" s="812"/>
      <c r="CY128" s="812"/>
      <c r="CZ128" s="812"/>
      <c r="DA128" s="812"/>
      <c r="DB128" s="812"/>
      <c r="DC128" s="812"/>
      <c r="DD128" s="812"/>
      <c r="DE128" s="812"/>
      <c r="DF128" s="813"/>
      <c r="DG128" s="874" t="s">
        <v>504</v>
      </c>
      <c r="DH128" s="875"/>
      <c r="DI128" s="875"/>
      <c r="DJ128" s="875"/>
      <c r="DK128" s="875"/>
      <c r="DL128" s="875" t="s">
        <v>509</v>
      </c>
      <c r="DM128" s="875"/>
      <c r="DN128" s="875"/>
      <c r="DO128" s="875"/>
      <c r="DP128" s="875"/>
      <c r="DQ128" s="875" t="s">
        <v>494</v>
      </c>
      <c r="DR128" s="875"/>
      <c r="DS128" s="875"/>
      <c r="DT128" s="875"/>
      <c r="DU128" s="875"/>
      <c r="DV128" s="876" t="s">
        <v>422</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510</v>
      </c>
      <c r="X129" s="861"/>
      <c r="Y129" s="861"/>
      <c r="Z129" s="862"/>
      <c r="AA129" s="863">
        <v>5216512</v>
      </c>
      <c r="AB129" s="864"/>
      <c r="AC129" s="864"/>
      <c r="AD129" s="864"/>
      <c r="AE129" s="865"/>
      <c r="AF129" s="866">
        <v>5122253</v>
      </c>
      <c r="AG129" s="864"/>
      <c r="AH129" s="864"/>
      <c r="AI129" s="864"/>
      <c r="AJ129" s="865"/>
      <c r="AK129" s="866">
        <v>5376878</v>
      </c>
      <c r="AL129" s="864"/>
      <c r="AM129" s="864"/>
      <c r="AN129" s="864"/>
      <c r="AO129" s="865"/>
      <c r="AP129" s="867"/>
      <c r="AQ129" s="868"/>
      <c r="AR129" s="868"/>
      <c r="AS129" s="868"/>
      <c r="AT129" s="869"/>
      <c r="AU129" s="286"/>
      <c r="AV129" s="286"/>
      <c r="AW129" s="286"/>
      <c r="AX129" s="833" t="s">
        <v>511</v>
      </c>
      <c r="AY129" s="834"/>
      <c r="AZ129" s="834"/>
      <c r="BA129" s="834"/>
      <c r="BB129" s="834"/>
      <c r="BC129" s="834"/>
      <c r="BD129" s="834"/>
      <c r="BE129" s="835"/>
      <c r="BF129" s="853" t="s">
        <v>512</v>
      </c>
      <c r="BG129" s="854"/>
      <c r="BH129" s="854"/>
      <c r="BI129" s="854"/>
      <c r="BJ129" s="854"/>
      <c r="BK129" s="854"/>
      <c r="BL129" s="855"/>
      <c r="BM129" s="853">
        <v>19.77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514</v>
      </c>
      <c r="X130" s="861"/>
      <c r="Y130" s="861"/>
      <c r="Z130" s="862"/>
      <c r="AA130" s="863">
        <v>960575</v>
      </c>
      <c r="AB130" s="864"/>
      <c r="AC130" s="864"/>
      <c r="AD130" s="864"/>
      <c r="AE130" s="865"/>
      <c r="AF130" s="866">
        <v>927675</v>
      </c>
      <c r="AG130" s="864"/>
      <c r="AH130" s="864"/>
      <c r="AI130" s="864"/>
      <c r="AJ130" s="865"/>
      <c r="AK130" s="866">
        <v>969523</v>
      </c>
      <c r="AL130" s="864"/>
      <c r="AM130" s="864"/>
      <c r="AN130" s="864"/>
      <c r="AO130" s="865"/>
      <c r="AP130" s="867"/>
      <c r="AQ130" s="868"/>
      <c r="AR130" s="868"/>
      <c r="AS130" s="868"/>
      <c r="AT130" s="869"/>
      <c r="AU130" s="286"/>
      <c r="AV130" s="286"/>
      <c r="AW130" s="286"/>
      <c r="AX130" s="833" t="s">
        <v>515</v>
      </c>
      <c r="AY130" s="834"/>
      <c r="AZ130" s="834"/>
      <c r="BA130" s="834"/>
      <c r="BB130" s="834"/>
      <c r="BC130" s="834"/>
      <c r="BD130" s="834"/>
      <c r="BE130" s="835"/>
      <c r="BF130" s="836">
        <v>11.9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516</v>
      </c>
      <c r="X131" s="844"/>
      <c r="Y131" s="844"/>
      <c r="Z131" s="845"/>
      <c r="AA131" s="846">
        <v>4255937</v>
      </c>
      <c r="AB131" s="847"/>
      <c r="AC131" s="847"/>
      <c r="AD131" s="847"/>
      <c r="AE131" s="848"/>
      <c r="AF131" s="849">
        <v>4194578</v>
      </c>
      <c r="AG131" s="847"/>
      <c r="AH131" s="847"/>
      <c r="AI131" s="847"/>
      <c r="AJ131" s="848"/>
      <c r="AK131" s="849">
        <v>4407355</v>
      </c>
      <c r="AL131" s="847"/>
      <c r="AM131" s="847"/>
      <c r="AN131" s="847"/>
      <c r="AO131" s="848"/>
      <c r="AP131" s="850"/>
      <c r="AQ131" s="851"/>
      <c r="AR131" s="851"/>
      <c r="AS131" s="851"/>
      <c r="AT131" s="852"/>
      <c r="AU131" s="286"/>
      <c r="AV131" s="286"/>
      <c r="AW131" s="286"/>
      <c r="AX131" s="811" t="s">
        <v>517</v>
      </c>
      <c r="AY131" s="812"/>
      <c r="AZ131" s="812"/>
      <c r="BA131" s="812"/>
      <c r="BB131" s="812"/>
      <c r="BC131" s="812"/>
      <c r="BD131" s="812"/>
      <c r="BE131" s="813"/>
      <c r="BF131" s="814">
        <v>79.599999999999994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519</v>
      </c>
      <c r="W132" s="824"/>
      <c r="X132" s="824"/>
      <c r="Y132" s="824"/>
      <c r="Z132" s="825"/>
      <c r="AA132" s="826">
        <v>12.415973259999999</v>
      </c>
      <c r="AB132" s="827"/>
      <c r="AC132" s="827"/>
      <c r="AD132" s="827"/>
      <c r="AE132" s="828"/>
      <c r="AF132" s="829">
        <v>12.055262069999999</v>
      </c>
      <c r="AG132" s="827"/>
      <c r="AH132" s="827"/>
      <c r="AI132" s="827"/>
      <c r="AJ132" s="828"/>
      <c r="AK132" s="829">
        <v>11.513050339999999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520</v>
      </c>
      <c r="W133" s="803"/>
      <c r="X133" s="803"/>
      <c r="Y133" s="803"/>
      <c r="Z133" s="804"/>
      <c r="AA133" s="805">
        <v>12.2</v>
      </c>
      <c r="AB133" s="806"/>
      <c r="AC133" s="806"/>
      <c r="AD133" s="806"/>
      <c r="AE133" s="807"/>
      <c r="AF133" s="805">
        <v>12.2</v>
      </c>
      <c r="AG133" s="806"/>
      <c r="AH133" s="806"/>
      <c r="AI133" s="806"/>
      <c r="AJ133" s="807"/>
      <c r="AK133" s="805">
        <v>11.9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g9JlHUfmkAQhT0JDwDUU0vTqQ+jDCqWXqDrVrFExi4SztfYHfaf2hk1RLJoSE33UvNAAd1UzIOktkwf/OBQ==" saltValue="fwuQokgqGrDsgxuzKG4N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JWFFYxcVMlXhYqsxDZWPYV2Jw5ZoyASx3Xhi7tBC7XLFHgvcWU9qR/eSz3yMIfC1eswqF8bqXexI4U6N70jcg==" saltValue="ESTH1QAFnYEzyRfD2Seb5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6vT+UL2YAxJCkXBNNgBri+VvgQ1zUxeJFLZFxVFrEK0l9MYND737Z1tfh3AOW7BIuBoZ4H/CCNJZMT2PFdK8A==" saltValue="G6YhU8+NBe5yxlbSnIF+4w==" spinCount="100000" sheet="1" objects="1" scenarios="1"/>
  <dataConsolidate/>
  <phoneticPr fontId="2"/>
  <printOptions horizontalCentered="1" verticalCentered="1"/>
  <pageMargins left="0" right="0" top="0" bottom="0" header="0" footer="0"/>
  <pageSetup paperSize="8" scale="7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abSelected="1"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529</v>
      </c>
      <c r="AL9" s="1229"/>
      <c r="AM9" s="1229"/>
      <c r="AN9" s="1230"/>
      <c r="AO9" s="314">
        <v>1898743</v>
      </c>
      <c r="AP9" s="314">
        <v>209482</v>
      </c>
      <c r="AQ9" s="315">
        <v>156065</v>
      </c>
      <c r="AR9" s="316">
        <v>34.200000000000003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530</v>
      </c>
      <c r="AL10" s="1229"/>
      <c r="AM10" s="1229"/>
      <c r="AN10" s="1230"/>
      <c r="AO10" s="317">
        <v>231573</v>
      </c>
      <c r="AP10" s="317">
        <v>25549</v>
      </c>
      <c r="AQ10" s="318">
        <v>24089</v>
      </c>
      <c r="AR10" s="319">
        <v>6.1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531</v>
      </c>
      <c r="AL11" s="1229"/>
      <c r="AM11" s="1229"/>
      <c r="AN11" s="1230"/>
      <c r="AO11" s="317">
        <v>177461</v>
      </c>
      <c r="AP11" s="317">
        <v>19579</v>
      </c>
      <c r="AQ11" s="318">
        <v>3903</v>
      </c>
      <c r="AR11" s="319">
        <v>401.6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532</v>
      </c>
      <c r="AL12" s="1229"/>
      <c r="AM12" s="1229"/>
      <c r="AN12" s="1230"/>
      <c r="AO12" s="317" t="s">
        <v>533</v>
      </c>
      <c r="AP12" s="317" t="s">
        <v>533</v>
      </c>
      <c r="AQ12" s="318" t="s">
        <v>533</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534</v>
      </c>
      <c r="AL13" s="1229"/>
      <c r="AM13" s="1229"/>
      <c r="AN13" s="1230"/>
      <c r="AO13" s="317">
        <v>30465</v>
      </c>
      <c r="AP13" s="317">
        <v>3361</v>
      </c>
      <c r="AQ13" s="318">
        <v>6134</v>
      </c>
      <c r="AR13" s="319">
        <v>-45.2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535</v>
      </c>
      <c r="AL14" s="1229"/>
      <c r="AM14" s="1229"/>
      <c r="AN14" s="1230"/>
      <c r="AO14" s="317">
        <v>25462</v>
      </c>
      <c r="AP14" s="317">
        <v>2809</v>
      </c>
      <c r="AQ14" s="318">
        <v>6841</v>
      </c>
      <c r="AR14" s="319">
        <v>-58.9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536</v>
      </c>
      <c r="AL15" s="1232"/>
      <c r="AM15" s="1232"/>
      <c r="AN15" s="1233"/>
      <c r="AO15" s="317">
        <v>-147795</v>
      </c>
      <c r="AP15" s="317">
        <v>-16306</v>
      </c>
      <c r="AQ15" s="318">
        <v>-12699</v>
      </c>
      <c r="AR15" s="319">
        <v>28.4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188</v>
      </c>
      <c r="AL16" s="1232"/>
      <c r="AM16" s="1232"/>
      <c r="AN16" s="1233"/>
      <c r="AO16" s="317">
        <v>2215909</v>
      </c>
      <c r="AP16" s="317">
        <v>244474</v>
      </c>
      <c r="AQ16" s="318">
        <v>184332</v>
      </c>
      <c r="AR16" s="319">
        <v>32.6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541</v>
      </c>
      <c r="AL21" s="1235"/>
      <c r="AM21" s="1235"/>
      <c r="AN21" s="1236"/>
      <c r="AO21" s="330">
        <v>21.95</v>
      </c>
      <c r="AP21" s="331">
        <v>15.68</v>
      </c>
      <c r="AQ21" s="332">
        <v>6.27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542</v>
      </c>
      <c r="AL22" s="1235"/>
      <c r="AM22" s="1235"/>
      <c r="AN22" s="1236"/>
      <c r="AO22" s="335">
        <v>99.6</v>
      </c>
      <c r="AP22" s="336">
        <v>95.9</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546</v>
      </c>
      <c r="AL32" s="1218"/>
      <c r="AM32" s="1218"/>
      <c r="AN32" s="1219"/>
      <c r="AO32" s="345">
        <v>1037273</v>
      </c>
      <c r="AP32" s="345">
        <v>114439</v>
      </c>
      <c r="AQ32" s="346">
        <v>108331</v>
      </c>
      <c r="AR32" s="347">
        <v>5.6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547</v>
      </c>
      <c r="AL33" s="1218"/>
      <c r="AM33" s="1218"/>
      <c r="AN33" s="1219"/>
      <c r="AO33" s="345" t="s">
        <v>533</v>
      </c>
      <c r="AP33" s="345" t="s">
        <v>533</v>
      </c>
      <c r="AQ33" s="346">
        <v>132</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548</v>
      </c>
      <c r="AL34" s="1218"/>
      <c r="AM34" s="1218"/>
      <c r="AN34" s="1219"/>
      <c r="AO34" s="345" t="s">
        <v>533</v>
      </c>
      <c r="AP34" s="345" t="s">
        <v>533</v>
      </c>
      <c r="AQ34" s="346">
        <v>205</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549</v>
      </c>
      <c r="AL35" s="1218"/>
      <c r="AM35" s="1218"/>
      <c r="AN35" s="1219"/>
      <c r="AO35" s="345">
        <v>413909</v>
      </c>
      <c r="AP35" s="345">
        <v>45665</v>
      </c>
      <c r="AQ35" s="346">
        <v>22911</v>
      </c>
      <c r="AR35" s="347">
        <v>99.3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550</v>
      </c>
      <c r="AL36" s="1218"/>
      <c r="AM36" s="1218"/>
      <c r="AN36" s="1219"/>
      <c r="AO36" s="345">
        <v>77634</v>
      </c>
      <c r="AP36" s="345">
        <v>8565</v>
      </c>
      <c r="AQ36" s="346">
        <v>3832</v>
      </c>
      <c r="AR36" s="347">
        <v>123.5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551</v>
      </c>
      <c r="AL37" s="1218"/>
      <c r="AM37" s="1218"/>
      <c r="AN37" s="1219"/>
      <c r="AO37" s="345">
        <v>36994</v>
      </c>
      <c r="AP37" s="345">
        <v>4081</v>
      </c>
      <c r="AQ37" s="346">
        <v>1000</v>
      </c>
      <c r="AR37" s="347">
        <v>308.10000000000002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552</v>
      </c>
      <c r="AL38" s="1215"/>
      <c r="AM38" s="1215"/>
      <c r="AN38" s="1216"/>
      <c r="AO38" s="348">
        <v>121</v>
      </c>
      <c r="AP38" s="348">
        <v>13</v>
      </c>
      <c r="AQ38" s="349">
        <v>21</v>
      </c>
      <c r="AR38" s="337">
        <v>-38.1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553</v>
      </c>
      <c r="AL39" s="1215"/>
      <c r="AM39" s="1215"/>
      <c r="AN39" s="1216"/>
      <c r="AO39" s="345">
        <v>-88987</v>
      </c>
      <c r="AP39" s="345">
        <v>-9818</v>
      </c>
      <c r="AQ39" s="346">
        <v>-5292</v>
      </c>
      <c r="AR39" s="347">
        <v>85.5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554</v>
      </c>
      <c r="AL40" s="1218"/>
      <c r="AM40" s="1218"/>
      <c r="AN40" s="1219"/>
      <c r="AO40" s="345">
        <v>-969523</v>
      </c>
      <c r="AP40" s="345">
        <v>-106964</v>
      </c>
      <c r="AQ40" s="346">
        <v>-91315</v>
      </c>
      <c r="AR40" s="347">
        <v>17.100000000000001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300</v>
      </c>
      <c r="AL41" s="1221"/>
      <c r="AM41" s="1221"/>
      <c r="AN41" s="1222"/>
      <c r="AO41" s="345">
        <v>507421</v>
      </c>
      <c r="AP41" s="345">
        <v>55982</v>
      </c>
      <c r="AQ41" s="346">
        <v>39824</v>
      </c>
      <c r="AR41" s="347">
        <v>40.6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524</v>
      </c>
      <c r="AN49" s="1225" t="s">
        <v>558</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3900297</v>
      </c>
      <c r="AN51" s="367">
        <v>396493</v>
      </c>
      <c r="AO51" s="368">
        <v>191.6</v>
      </c>
      <c r="AP51" s="369">
        <v>168868</v>
      </c>
      <c r="AQ51" s="370">
        <v>4.0999999999999996</v>
      </c>
      <c r="AR51" s="371">
        <v>187.5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633845</v>
      </c>
      <c r="AN52" s="375">
        <v>64435</v>
      </c>
      <c r="AO52" s="376">
        <v>20.3</v>
      </c>
      <c r="AP52" s="377">
        <v>79360</v>
      </c>
      <c r="AQ52" s="378">
        <v>-0.8</v>
      </c>
      <c r="AR52" s="379">
        <v>21.1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2370524</v>
      </c>
      <c r="AN53" s="367">
        <v>245701</v>
      </c>
      <c r="AO53" s="368">
        <v>-38</v>
      </c>
      <c r="AP53" s="369">
        <v>202870</v>
      </c>
      <c r="AQ53" s="370">
        <v>20.100000000000001</v>
      </c>
      <c r="AR53" s="371">
        <v>-58.1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821237</v>
      </c>
      <c r="AN54" s="375">
        <v>85120</v>
      </c>
      <c r="AO54" s="376">
        <v>32.1</v>
      </c>
      <c r="AP54" s="377">
        <v>79735</v>
      </c>
      <c r="AQ54" s="378">
        <v>0.5</v>
      </c>
      <c r="AR54" s="379">
        <v>31.6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2431180</v>
      </c>
      <c r="AN55" s="367">
        <v>258746</v>
      </c>
      <c r="AO55" s="368">
        <v>5.3</v>
      </c>
      <c r="AP55" s="369">
        <v>167497</v>
      </c>
      <c r="AQ55" s="370">
        <v>-17.399999999999999</v>
      </c>
      <c r="AR55" s="371">
        <v>22.7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1379616</v>
      </c>
      <c r="AN56" s="375">
        <v>146830</v>
      </c>
      <c r="AO56" s="376">
        <v>72.5</v>
      </c>
      <c r="AP56" s="377">
        <v>82571</v>
      </c>
      <c r="AQ56" s="378">
        <v>3.6</v>
      </c>
      <c r="AR56" s="379">
        <v>68.900000000000006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4338942</v>
      </c>
      <c r="AN57" s="367">
        <v>472497</v>
      </c>
      <c r="AO57" s="368">
        <v>82.6</v>
      </c>
      <c r="AP57" s="369">
        <v>190274</v>
      </c>
      <c r="AQ57" s="370">
        <v>13.6</v>
      </c>
      <c r="AR57" s="371">
        <v>69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2624870</v>
      </c>
      <c r="AN58" s="375">
        <v>285840</v>
      </c>
      <c r="AO58" s="376">
        <v>94.7</v>
      </c>
      <c r="AP58" s="377">
        <v>88584</v>
      </c>
      <c r="AQ58" s="378">
        <v>7.3</v>
      </c>
      <c r="AR58" s="379">
        <v>87.4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3042173</v>
      </c>
      <c r="AN59" s="367">
        <v>335633</v>
      </c>
      <c r="AO59" s="368">
        <v>-29</v>
      </c>
      <c r="AP59" s="369">
        <v>200194</v>
      </c>
      <c r="AQ59" s="370">
        <v>5.2</v>
      </c>
      <c r="AR59" s="371">
        <v>-34.200000000000003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1938058</v>
      </c>
      <c r="AN60" s="375">
        <v>213819</v>
      </c>
      <c r="AO60" s="376">
        <v>-25.2</v>
      </c>
      <c r="AP60" s="377">
        <v>106422</v>
      </c>
      <c r="AQ60" s="378">
        <v>20.100000000000001</v>
      </c>
      <c r="AR60" s="379">
        <v>-45.3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3216623</v>
      </c>
      <c r="AN61" s="382">
        <v>341814</v>
      </c>
      <c r="AO61" s="383">
        <v>42.5</v>
      </c>
      <c r="AP61" s="384">
        <v>185941</v>
      </c>
      <c r="AQ61" s="385">
        <v>5.0999999999999996</v>
      </c>
      <c r="AR61" s="371">
        <v>37.4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1479525</v>
      </c>
      <c r="AN62" s="375">
        <v>159209</v>
      </c>
      <c r="AO62" s="376">
        <v>38.9</v>
      </c>
      <c r="AP62" s="377">
        <v>87334</v>
      </c>
      <c r="AQ62" s="378">
        <v>6.1</v>
      </c>
      <c r="AR62" s="379">
        <v>32.799999999999997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Ucg4e1UUW5sKClEZERLn4leRLmxJdPxl9kWyY1hydBjdjBc/VhRWOvJJ+lqLbzhgO39SVqfFElLKEufqWtbWQ==" saltValue="hj7c65ftXHEnzA1X6vCMW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0" spans="125:125" ht="13.5" hidden="1" customHeight="1" x14ac:dyDescent="0.15"/>
    <row r="121" spans="125:125" ht="13.5" hidden="1" customHeight="1" x14ac:dyDescent="0.15">
      <c r="DU121" s="292"/>
    </row>
  </sheetData>
  <sheetProtection algorithmName="SHA-512" hashValue="4DL8RZoy15ZBvEoxyLZvbT0eZi6aO8uc3QK+Uk0yLcizfPc+R0ZZHfRWMvNqkHqNr3Ne6oF6M3/VWnKU0cQlcQ==" saltValue="dVqAHC3B7Lq7iIbEVkiGjg==" spinCount="100000" sheet="1" objects="1" scenarios="1"/>
  <dataConsolidate/>
  <phoneticPr fontId="2"/>
  <printOptions horizontalCentered="1" verticalCentered="1"/>
  <pageMargins left="0" right="0" top="0.19685039370078741" bottom="0" header="0.39370078740157483" footer="0"/>
  <pageSetup paperSize="8" scale="5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abSelected="1"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5VIHemjwpLQV9wI/+wknuoLHobsWmm7EeiDENwdMgQGAeuBtOr2pSvfbG/eNr/hpZHgyYKLzFZWzQaS6PQWZYw==" saltValue="fGQjb1qdcjzeryWc51Y2zQ==" spinCount="100000" sheet="1" objects="1" scenarios="1"/>
  <dataConsolidate/>
  <phoneticPr fontId="2"/>
  <printOptions horizontalCentered="1" verticalCentered="1"/>
  <pageMargins left="0" right="0" top="0.19685039370078741" bottom="0" header="0.39370078740157483" footer="0"/>
  <pageSetup paperSize="8" scale="5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9" t="s">
        <v>3</v>
      </c>
      <c r="D47" s="1239"/>
      <c r="E47" s="1240"/>
      <c r="F47" s="11">
        <v>12.01</v>
      </c>
      <c r="G47" s="12">
        <v>11.09</v>
      </c>
      <c r="H47" s="12">
        <v>11.25</v>
      </c>
      <c r="I47" s="12">
        <v>10.48</v>
      </c>
      <c r="J47" s="13">
        <v>7.9</v>
      </c>
    </row>
    <row r="48" spans="2:10" ht="57.75" customHeight="1" x14ac:dyDescent="0.15">
      <c r="B48" s="14"/>
      <c r="C48" s="1241" t="s">
        <v>4</v>
      </c>
      <c r="D48" s="1241"/>
      <c r="E48" s="1242"/>
      <c r="F48" s="15">
        <v>8.5299999999999994</v>
      </c>
      <c r="G48" s="16">
        <v>10.64</v>
      </c>
      <c r="H48" s="16">
        <v>9.68</v>
      </c>
      <c r="I48" s="16">
        <v>8.1300000000000008</v>
      </c>
      <c r="J48" s="17">
        <v>8.9700000000000006</v>
      </c>
    </row>
    <row r="49" spans="2:10" ht="57.75" customHeight="1" thickBot="1" x14ac:dyDescent="0.2">
      <c r="B49" s="18"/>
      <c r="C49" s="1243" t="s">
        <v>5</v>
      </c>
      <c r="D49" s="1243"/>
      <c r="E49" s="1244"/>
      <c r="F49" s="19" t="s">
        <v>579</v>
      </c>
      <c r="G49" s="20" t="s">
        <v>580</v>
      </c>
      <c r="H49" s="20" t="s">
        <v>581</v>
      </c>
      <c r="I49" s="20" t="s">
        <v>582</v>
      </c>
      <c r="J49" s="21" t="s">
        <v>583</v>
      </c>
    </row>
    <row r="50" spans="2:10" ht="13.5" customHeight="1" x14ac:dyDescent="0.15"/>
  </sheetData>
  <sheetProtection algorithmName="SHA-512" hashValue="RfwIoOCVItFJyu+GsXurpCJLJh9Ksv13eJo7XFPl4VGGK/8XuT8vedp4rUykumEpSPSQKnWvFM41SwbVeQ1vlg==" saltValue="ZAU+OQcOA5fXGiBCO5Pb4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51" t="s">
        <v>584</v>
      </c>
      <c r="D34" s="1251"/>
      <c r="E34" s="1252"/>
      <c r="F34" s="32">
        <v>8.5299999999999994</v>
      </c>
      <c r="G34" s="33">
        <v>10.63</v>
      </c>
      <c r="H34" s="33">
        <v>9.67</v>
      </c>
      <c r="I34" s="33">
        <v>8.1199999999999992</v>
      </c>
      <c r="J34" s="34">
        <v>8.9700000000000006</v>
      </c>
      <c r="K34" s="22"/>
      <c r="L34" s="22"/>
      <c r="M34" s="22"/>
      <c r="N34" s="22"/>
      <c r="O34" s="22"/>
      <c r="P34" s="22"/>
    </row>
    <row r="35" spans="1:16" ht="39" customHeight="1" x14ac:dyDescent="0.15">
      <c r="A35" s="22"/>
      <c r="B35" s="35"/>
      <c r="C35" s="1245" t="s">
        <v>585</v>
      </c>
      <c r="D35" s="1246"/>
      <c r="E35" s="1247"/>
      <c r="F35" s="36">
        <v>4.33</v>
      </c>
      <c r="G35" s="37">
        <v>4.57</v>
      </c>
      <c r="H35" s="37">
        <v>4.75</v>
      </c>
      <c r="I35" s="37">
        <v>4.0999999999999996</v>
      </c>
      <c r="J35" s="38">
        <v>3.81</v>
      </c>
      <c r="K35" s="22"/>
      <c r="L35" s="22"/>
      <c r="M35" s="22"/>
      <c r="N35" s="22"/>
      <c r="O35" s="22"/>
      <c r="P35" s="22"/>
    </row>
    <row r="36" spans="1:16" ht="39" customHeight="1" x14ac:dyDescent="0.15">
      <c r="A36" s="22"/>
      <c r="B36" s="35"/>
      <c r="C36" s="1245" t="s">
        <v>586</v>
      </c>
      <c r="D36" s="1246"/>
      <c r="E36" s="1247"/>
      <c r="F36" s="36">
        <v>0.21</v>
      </c>
      <c r="G36" s="37">
        <v>0.09</v>
      </c>
      <c r="H36" s="37">
        <v>0.38</v>
      </c>
      <c r="I36" s="37">
        <v>0.34</v>
      </c>
      <c r="J36" s="38">
        <v>0.86</v>
      </c>
      <c r="K36" s="22"/>
      <c r="L36" s="22"/>
      <c r="M36" s="22"/>
      <c r="N36" s="22"/>
      <c r="O36" s="22"/>
      <c r="P36" s="22"/>
    </row>
    <row r="37" spans="1:16" ht="39" customHeight="1" x14ac:dyDescent="0.15">
      <c r="A37" s="22"/>
      <c r="B37" s="35"/>
      <c r="C37" s="1245" t="s">
        <v>587</v>
      </c>
      <c r="D37" s="1246"/>
      <c r="E37" s="1247"/>
      <c r="F37" s="36">
        <v>0.69</v>
      </c>
      <c r="G37" s="37">
        <v>0.69</v>
      </c>
      <c r="H37" s="37">
        <v>0.64</v>
      </c>
      <c r="I37" s="37">
        <v>0</v>
      </c>
      <c r="J37" s="38">
        <v>0.69</v>
      </c>
      <c r="K37" s="22"/>
      <c r="L37" s="22"/>
      <c r="M37" s="22"/>
      <c r="N37" s="22"/>
      <c r="O37" s="22"/>
      <c r="P37" s="22"/>
    </row>
    <row r="38" spans="1:16" ht="39" customHeight="1" x14ac:dyDescent="0.15">
      <c r="A38" s="22"/>
      <c r="B38" s="35"/>
      <c r="C38" s="1245" t="s">
        <v>588</v>
      </c>
      <c r="D38" s="1246"/>
      <c r="E38" s="1247"/>
      <c r="F38" s="36">
        <v>0.47</v>
      </c>
      <c r="G38" s="37">
        <v>0.04</v>
      </c>
      <c r="H38" s="37">
        <v>0.1</v>
      </c>
      <c r="I38" s="37">
        <v>0.04</v>
      </c>
      <c r="J38" s="38">
        <v>7.0000000000000007E-2</v>
      </c>
      <c r="K38" s="22"/>
      <c r="L38" s="22"/>
      <c r="M38" s="22"/>
      <c r="N38" s="22"/>
      <c r="O38" s="22"/>
      <c r="P38" s="22"/>
    </row>
    <row r="39" spans="1:16" ht="39" customHeight="1" x14ac:dyDescent="0.15">
      <c r="A39" s="22"/>
      <c r="B39" s="35"/>
      <c r="C39" s="1245" t="s">
        <v>589</v>
      </c>
      <c r="D39" s="1246"/>
      <c r="E39" s="1247"/>
      <c r="F39" s="36">
        <v>0</v>
      </c>
      <c r="G39" s="37">
        <v>0.01</v>
      </c>
      <c r="H39" s="37">
        <v>0</v>
      </c>
      <c r="I39" s="37">
        <v>0.01</v>
      </c>
      <c r="J39" s="38">
        <v>0.01</v>
      </c>
      <c r="K39" s="22"/>
      <c r="L39" s="22"/>
      <c r="M39" s="22"/>
      <c r="N39" s="22"/>
      <c r="O39" s="22"/>
      <c r="P39" s="22"/>
    </row>
    <row r="40" spans="1:16" ht="39" customHeight="1" x14ac:dyDescent="0.15">
      <c r="A40" s="22"/>
      <c r="B40" s="35"/>
      <c r="C40" s="1245" t="s">
        <v>590</v>
      </c>
      <c r="D40" s="1246"/>
      <c r="E40" s="1247"/>
      <c r="F40" s="36">
        <v>0.49</v>
      </c>
      <c r="G40" s="37">
        <v>0</v>
      </c>
      <c r="H40" s="37">
        <v>0.33</v>
      </c>
      <c r="I40" s="37">
        <v>0</v>
      </c>
      <c r="J40" s="38">
        <v>0</v>
      </c>
      <c r="K40" s="22"/>
      <c r="L40" s="22"/>
      <c r="M40" s="22"/>
      <c r="N40" s="22"/>
      <c r="O40" s="22"/>
      <c r="P40" s="22"/>
    </row>
    <row r="41" spans="1:16" ht="39" customHeight="1" x14ac:dyDescent="0.15">
      <c r="A41" s="22"/>
      <c r="B41" s="35"/>
      <c r="C41" s="1245" t="s">
        <v>591</v>
      </c>
      <c r="D41" s="1246"/>
      <c r="E41" s="1247"/>
      <c r="F41" s="36">
        <v>0</v>
      </c>
      <c r="G41" s="37">
        <v>0</v>
      </c>
      <c r="H41" s="37">
        <v>0</v>
      </c>
      <c r="I41" s="37">
        <v>0</v>
      </c>
      <c r="J41" s="38">
        <v>0</v>
      </c>
      <c r="K41" s="22"/>
      <c r="L41" s="22"/>
      <c r="M41" s="22"/>
      <c r="N41" s="22"/>
      <c r="O41" s="22"/>
      <c r="P41" s="22"/>
    </row>
    <row r="42" spans="1:16" ht="39" customHeight="1" x14ac:dyDescent="0.15">
      <c r="A42" s="22"/>
      <c r="B42" s="39"/>
      <c r="C42" s="1245" t="s">
        <v>592</v>
      </c>
      <c r="D42" s="1246"/>
      <c r="E42" s="1247"/>
      <c r="F42" s="36" t="s">
        <v>533</v>
      </c>
      <c r="G42" s="37" t="s">
        <v>533</v>
      </c>
      <c r="H42" s="37" t="s">
        <v>533</v>
      </c>
      <c r="I42" s="37" t="s">
        <v>533</v>
      </c>
      <c r="J42" s="38" t="s">
        <v>533</v>
      </c>
      <c r="K42" s="22"/>
      <c r="L42" s="22"/>
      <c r="M42" s="22"/>
      <c r="N42" s="22"/>
      <c r="O42" s="22"/>
      <c r="P42" s="22"/>
    </row>
    <row r="43" spans="1:16" ht="39" customHeight="1" thickBot="1" x14ac:dyDescent="0.2">
      <c r="A43" s="22"/>
      <c r="B43" s="40"/>
      <c r="C43" s="1248" t="s">
        <v>593</v>
      </c>
      <c r="D43" s="1249"/>
      <c r="E43" s="12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VkDm+mhDcmMdqe7Bdlxk46kcnXuHHlQ/Ht7zTMc5gnSsJRk+DFaGeWpwav5CwfeURwH+vPkrbHWdAw4nt5zrw==" saltValue="aBE9G1etexD8+L57TjzT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1047</v>
      </c>
      <c r="L45" s="60">
        <v>1068</v>
      </c>
      <c r="M45" s="60">
        <v>1055</v>
      </c>
      <c r="N45" s="60">
        <v>1052</v>
      </c>
      <c r="O45" s="61">
        <v>1037</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533</v>
      </c>
      <c r="L46" s="64" t="s">
        <v>533</v>
      </c>
      <c r="M46" s="64" t="s">
        <v>533</v>
      </c>
      <c r="N46" s="64" t="s">
        <v>533</v>
      </c>
      <c r="O46" s="65" t="s">
        <v>533</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533</v>
      </c>
      <c r="L47" s="64" t="s">
        <v>533</v>
      </c>
      <c r="M47" s="64" t="s">
        <v>533</v>
      </c>
      <c r="N47" s="64" t="s">
        <v>533</v>
      </c>
      <c r="O47" s="65" t="s">
        <v>533</v>
      </c>
      <c r="P47" s="48"/>
      <c r="Q47" s="48"/>
      <c r="R47" s="48"/>
      <c r="S47" s="48"/>
      <c r="T47" s="48"/>
      <c r="U47" s="48"/>
    </row>
    <row r="48" spans="1:21" ht="30.75" customHeight="1" x14ac:dyDescent="0.15">
      <c r="A48" s="48"/>
      <c r="B48" s="1273"/>
      <c r="C48" s="1274"/>
      <c r="D48" s="62"/>
      <c r="E48" s="1255" t="s">
        <v>15</v>
      </c>
      <c r="F48" s="1255"/>
      <c r="G48" s="1255"/>
      <c r="H48" s="1255"/>
      <c r="I48" s="1255"/>
      <c r="J48" s="1256"/>
      <c r="K48" s="63">
        <v>451</v>
      </c>
      <c r="L48" s="64">
        <v>463</v>
      </c>
      <c r="M48" s="64">
        <v>464</v>
      </c>
      <c r="N48" s="64">
        <v>410</v>
      </c>
      <c r="O48" s="65">
        <v>414</v>
      </c>
      <c r="P48" s="48"/>
      <c r="Q48" s="48"/>
      <c r="R48" s="48"/>
      <c r="S48" s="48"/>
      <c r="T48" s="48"/>
      <c r="U48" s="48"/>
    </row>
    <row r="49" spans="1:21" ht="30.75" customHeight="1" x14ac:dyDescent="0.15">
      <c r="A49" s="48"/>
      <c r="B49" s="1273"/>
      <c r="C49" s="1274"/>
      <c r="D49" s="62"/>
      <c r="E49" s="1255" t="s">
        <v>16</v>
      </c>
      <c r="F49" s="1255"/>
      <c r="G49" s="1255"/>
      <c r="H49" s="1255"/>
      <c r="I49" s="1255"/>
      <c r="J49" s="1256"/>
      <c r="K49" s="63">
        <v>1</v>
      </c>
      <c r="L49" s="64">
        <v>13</v>
      </c>
      <c r="M49" s="64">
        <v>15</v>
      </c>
      <c r="N49" s="64">
        <v>21</v>
      </c>
      <c r="O49" s="65">
        <v>78</v>
      </c>
      <c r="P49" s="48"/>
      <c r="Q49" s="48"/>
      <c r="R49" s="48"/>
      <c r="S49" s="48"/>
      <c r="T49" s="48"/>
      <c r="U49" s="48"/>
    </row>
    <row r="50" spans="1:21" ht="30.75" customHeight="1" x14ac:dyDescent="0.15">
      <c r="A50" s="48"/>
      <c r="B50" s="1273"/>
      <c r="C50" s="1274"/>
      <c r="D50" s="62"/>
      <c r="E50" s="1255" t="s">
        <v>17</v>
      </c>
      <c r="F50" s="1255"/>
      <c r="G50" s="1255"/>
      <c r="H50" s="1255"/>
      <c r="I50" s="1255"/>
      <c r="J50" s="1256"/>
      <c r="K50" s="63">
        <v>36</v>
      </c>
      <c r="L50" s="64">
        <v>33</v>
      </c>
      <c r="M50" s="64">
        <v>35</v>
      </c>
      <c r="N50" s="64">
        <v>32</v>
      </c>
      <c r="O50" s="65">
        <v>37</v>
      </c>
      <c r="P50" s="48"/>
      <c r="Q50" s="48"/>
      <c r="R50" s="48"/>
      <c r="S50" s="48"/>
      <c r="T50" s="48"/>
      <c r="U50" s="48"/>
    </row>
    <row r="51" spans="1:21" ht="30.75" customHeight="1" x14ac:dyDescent="0.15">
      <c r="A51" s="48"/>
      <c r="B51" s="1275"/>
      <c r="C51" s="1276"/>
      <c r="D51" s="66"/>
      <c r="E51" s="1255" t="s">
        <v>18</v>
      </c>
      <c r="F51" s="1255"/>
      <c r="G51" s="1255"/>
      <c r="H51" s="1255"/>
      <c r="I51" s="1255"/>
      <c r="J51" s="1256"/>
      <c r="K51" s="63">
        <v>0</v>
      </c>
      <c r="L51" s="64">
        <v>0</v>
      </c>
      <c r="M51" s="64">
        <v>0</v>
      </c>
      <c r="N51" s="64">
        <v>0</v>
      </c>
      <c r="O51" s="65">
        <v>0</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1002</v>
      </c>
      <c r="L52" s="64">
        <v>1048</v>
      </c>
      <c r="M52" s="64">
        <v>1040</v>
      </c>
      <c r="N52" s="64">
        <v>1008</v>
      </c>
      <c r="O52" s="65">
        <v>1058</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533</v>
      </c>
      <c r="L53" s="69">
        <v>529</v>
      </c>
      <c r="M53" s="69">
        <v>529</v>
      </c>
      <c r="N53" s="69">
        <v>507</v>
      </c>
      <c r="O53" s="70">
        <v>508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61" t="s">
        <v>25</v>
      </c>
      <c r="C57" s="1262"/>
      <c r="D57" s="1265" t="s">
        <v>26</v>
      </c>
      <c r="E57" s="1266"/>
      <c r="F57" s="1266"/>
      <c r="G57" s="1266"/>
      <c r="H57" s="1266"/>
      <c r="I57" s="1266"/>
      <c r="J57" s="1267"/>
      <c r="K57" s="83"/>
      <c r="L57" s="84"/>
      <c r="M57" s="84"/>
      <c r="N57" s="84"/>
      <c r="O57" s="85"/>
    </row>
    <row r="58" spans="1:21" ht="31.5" customHeight="1" thickBot="1" x14ac:dyDescent="0.2">
      <c r="B58" s="1263"/>
      <c r="C58" s="1264"/>
      <c r="D58" s="1268" t="s">
        <v>27</v>
      </c>
      <c r="E58" s="1269"/>
      <c r="F58" s="1269"/>
      <c r="G58" s="1269"/>
      <c r="H58" s="1269"/>
      <c r="I58" s="1269"/>
      <c r="J58" s="127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hLl/X3Dc9aK7Howp3bSYrxuWxHVC2GkeQvXkgTU/szI6cLN9DzriaG3FTF208/bkrsDEihRTteKrMmUH6mEw==" saltValue="thGW0WT+1vC68bx3c/MB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91" t="s">
        <v>30</v>
      </c>
      <c r="C41" s="1292"/>
      <c r="D41" s="102"/>
      <c r="E41" s="1293" t="s">
        <v>31</v>
      </c>
      <c r="F41" s="1293"/>
      <c r="G41" s="1293"/>
      <c r="H41" s="1294"/>
      <c r="I41" s="103">
        <v>9558</v>
      </c>
      <c r="J41" s="104">
        <v>9269</v>
      </c>
      <c r="K41" s="104">
        <v>9501</v>
      </c>
      <c r="L41" s="104">
        <v>11270</v>
      </c>
      <c r="M41" s="105">
        <v>12158</v>
      </c>
    </row>
    <row r="42" spans="2:13" ht="27.75" customHeight="1" x14ac:dyDescent="0.15">
      <c r="B42" s="1281"/>
      <c r="C42" s="1282"/>
      <c r="D42" s="106"/>
      <c r="E42" s="1285" t="s">
        <v>32</v>
      </c>
      <c r="F42" s="1285"/>
      <c r="G42" s="1285"/>
      <c r="H42" s="1286"/>
      <c r="I42" s="107">
        <v>206</v>
      </c>
      <c r="J42" s="108">
        <v>180</v>
      </c>
      <c r="K42" s="108">
        <v>155</v>
      </c>
      <c r="L42" s="108">
        <v>134</v>
      </c>
      <c r="M42" s="109">
        <v>144</v>
      </c>
    </row>
    <row r="43" spans="2:13" ht="27.75" customHeight="1" x14ac:dyDescent="0.15">
      <c r="B43" s="1281"/>
      <c r="C43" s="1282"/>
      <c r="D43" s="106"/>
      <c r="E43" s="1285" t="s">
        <v>33</v>
      </c>
      <c r="F43" s="1285"/>
      <c r="G43" s="1285"/>
      <c r="H43" s="1286"/>
      <c r="I43" s="107">
        <v>4162</v>
      </c>
      <c r="J43" s="108">
        <v>3998</v>
      </c>
      <c r="K43" s="108">
        <v>3802</v>
      </c>
      <c r="L43" s="108">
        <v>3525</v>
      </c>
      <c r="M43" s="109">
        <v>3329</v>
      </c>
    </row>
    <row r="44" spans="2:13" ht="27.75" customHeight="1" x14ac:dyDescent="0.15">
      <c r="B44" s="1281"/>
      <c r="C44" s="1282"/>
      <c r="D44" s="106"/>
      <c r="E44" s="1285" t="s">
        <v>34</v>
      </c>
      <c r="F44" s="1285"/>
      <c r="G44" s="1285"/>
      <c r="H44" s="1286"/>
      <c r="I44" s="107">
        <v>826</v>
      </c>
      <c r="J44" s="108">
        <v>1655</v>
      </c>
      <c r="K44" s="108">
        <v>1651</v>
      </c>
      <c r="L44" s="108">
        <v>1735</v>
      </c>
      <c r="M44" s="109">
        <v>1956</v>
      </c>
    </row>
    <row r="45" spans="2:13" ht="27.75" customHeight="1" x14ac:dyDescent="0.15">
      <c r="B45" s="1281"/>
      <c r="C45" s="1282"/>
      <c r="D45" s="106"/>
      <c r="E45" s="1285" t="s">
        <v>35</v>
      </c>
      <c r="F45" s="1285"/>
      <c r="G45" s="1285"/>
      <c r="H45" s="1286"/>
      <c r="I45" s="107">
        <v>977</v>
      </c>
      <c r="J45" s="108">
        <v>931</v>
      </c>
      <c r="K45" s="108">
        <v>793</v>
      </c>
      <c r="L45" s="108">
        <v>797</v>
      </c>
      <c r="M45" s="109">
        <v>826</v>
      </c>
    </row>
    <row r="46" spans="2:13" ht="27.75" customHeight="1" x14ac:dyDescent="0.15">
      <c r="B46" s="1281"/>
      <c r="C46" s="1282"/>
      <c r="D46" s="110"/>
      <c r="E46" s="1285" t="s">
        <v>36</v>
      </c>
      <c r="F46" s="1285"/>
      <c r="G46" s="1285"/>
      <c r="H46" s="1286"/>
      <c r="I46" s="107" t="s">
        <v>533</v>
      </c>
      <c r="J46" s="108" t="s">
        <v>533</v>
      </c>
      <c r="K46" s="108" t="s">
        <v>533</v>
      </c>
      <c r="L46" s="108" t="s">
        <v>533</v>
      </c>
      <c r="M46" s="109" t="s">
        <v>533</v>
      </c>
    </row>
    <row r="47" spans="2:13" ht="27.75" customHeight="1" x14ac:dyDescent="0.15">
      <c r="B47" s="1281"/>
      <c r="C47" s="1282"/>
      <c r="D47" s="111"/>
      <c r="E47" s="1295" t="s">
        <v>37</v>
      </c>
      <c r="F47" s="1296"/>
      <c r="G47" s="1296"/>
      <c r="H47" s="1297"/>
      <c r="I47" s="107" t="s">
        <v>533</v>
      </c>
      <c r="J47" s="108" t="s">
        <v>533</v>
      </c>
      <c r="K47" s="108" t="s">
        <v>533</v>
      </c>
      <c r="L47" s="108" t="s">
        <v>533</v>
      </c>
      <c r="M47" s="109" t="s">
        <v>533</v>
      </c>
    </row>
    <row r="48" spans="2:13" ht="27.75" customHeight="1" x14ac:dyDescent="0.15">
      <c r="B48" s="1281"/>
      <c r="C48" s="1282"/>
      <c r="D48" s="106"/>
      <c r="E48" s="1285" t="s">
        <v>38</v>
      </c>
      <c r="F48" s="1285"/>
      <c r="G48" s="1285"/>
      <c r="H48" s="1286"/>
      <c r="I48" s="107" t="s">
        <v>533</v>
      </c>
      <c r="J48" s="108" t="s">
        <v>533</v>
      </c>
      <c r="K48" s="108" t="s">
        <v>533</v>
      </c>
      <c r="L48" s="108" t="s">
        <v>533</v>
      </c>
      <c r="M48" s="109" t="s">
        <v>533</v>
      </c>
    </row>
    <row r="49" spans="2:13" ht="27.75" customHeight="1" x14ac:dyDescent="0.15">
      <c r="B49" s="1283"/>
      <c r="C49" s="1284"/>
      <c r="D49" s="106"/>
      <c r="E49" s="1285" t="s">
        <v>39</v>
      </c>
      <c r="F49" s="1285"/>
      <c r="G49" s="1285"/>
      <c r="H49" s="1286"/>
      <c r="I49" s="107" t="s">
        <v>533</v>
      </c>
      <c r="J49" s="108" t="s">
        <v>533</v>
      </c>
      <c r="K49" s="108" t="s">
        <v>533</v>
      </c>
      <c r="L49" s="108" t="s">
        <v>533</v>
      </c>
      <c r="M49" s="109" t="s">
        <v>533</v>
      </c>
    </row>
    <row r="50" spans="2:13" ht="27.75" customHeight="1" x14ac:dyDescent="0.15">
      <c r="B50" s="1279" t="s">
        <v>40</v>
      </c>
      <c r="C50" s="1280"/>
      <c r="D50" s="112"/>
      <c r="E50" s="1285" t="s">
        <v>41</v>
      </c>
      <c r="F50" s="1285"/>
      <c r="G50" s="1285"/>
      <c r="H50" s="1286"/>
      <c r="I50" s="107">
        <v>1969</v>
      </c>
      <c r="J50" s="108">
        <v>1997</v>
      </c>
      <c r="K50" s="108">
        <v>1941</v>
      </c>
      <c r="L50" s="108">
        <v>1882</v>
      </c>
      <c r="M50" s="109">
        <v>1791</v>
      </c>
    </row>
    <row r="51" spans="2:13" ht="27.75" customHeight="1" x14ac:dyDescent="0.15">
      <c r="B51" s="1281"/>
      <c r="C51" s="1282"/>
      <c r="D51" s="106"/>
      <c r="E51" s="1285" t="s">
        <v>42</v>
      </c>
      <c r="F51" s="1285"/>
      <c r="G51" s="1285"/>
      <c r="H51" s="1286"/>
      <c r="I51" s="107">
        <v>1711</v>
      </c>
      <c r="J51" s="108">
        <v>1685</v>
      </c>
      <c r="K51" s="108">
        <v>1631</v>
      </c>
      <c r="L51" s="108">
        <v>1637</v>
      </c>
      <c r="M51" s="109">
        <v>1522</v>
      </c>
    </row>
    <row r="52" spans="2:13" ht="27.75" customHeight="1" x14ac:dyDescent="0.15">
      <c r="B52" s="1283"/>
      <c r="C52" s="1284"/>
      <c r="D52" s="106"/>
      <c r="E52" s="1285" t="s">
        <v>43</v>
      </c>
      <c r="F52" s="1285"/>
      <c r="G52" s="1285"/>
      <c r="H52" s="1286"/>
      <c r="I52" s="107">
        <v>9213</v>
      </c>
      <c r="J52" s="108">
        <v>9497</v>
      </c>
      <c r="K52" s="108">
        <v>9636</v>
      </c>
      <c r="L52" s="108">
        <v>10930</v>
      </c>
      <c r="M52" s="109">
        <v>11587</v>
      </c>
    </row>
    <row r="53" spans="2:13" ht="27.75" customHeight="1" thickBot="1" x14ac:dyDescent="0.2">
      <c r="B53" s="1287" t="s">
        <v>44</v>
      </c>
      <c r="C53" s="1288"/>
      <c r="D53" s="113"/>
      <c r="E53" s="1289" t="s">
        <v>45</v>
      </c>
      <c r="F53" s="1289"/>
      <c r="G53" s="1289"/>
      <c r="H53" s="1290"/>
      <c r="I53" s="114">
        <v>2835</v>
      </c>
      <c r="J53" s="115">
        <v>2854</v>
      </c>
      <c r="K53" s="115">
        <v>2695</v>
      </c>
      <c r="L53" s="115">
        <v>3013</v>
      </c>
      <c r="M53" s="116">
        <v>3512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G+lqedUkS2A3I4i2pVZmmrJLdOnRyin0d6+xMDJVVhcnA2g+jXw6DN/vP4lSXPw2F+Lkt3rJAryPmLDwaffVw==" saltValue="YITB8G9E9xuyJjgTbUXy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6" t="s">
        <v>48</v>
      </c>
      <c r="D55" s="1306"/>
      <c r="E55" s="1307"/>
      <c r="F55" s="128">
        <v>587</v>
      </c>
      <c r="G55" s="128">
        <v>537</v>
      </c>
      <c r="H55" s="129">
        <v>425</v>
      </c>
    </row>
    <row r="56" spans="2:8" ht="52.5" customHeight="1" x14ac:dyDescent="0.15">
      <c r="B56" s="130"/>
      <c r="C56" s="1308" t="s">
        <v>49</v>
      </c>
      <c r="D56" s="1308"/>
      <c r="E56" s="1309"/>
      <c r="F56" s="131">
        <v>600</v>
      </c>
      <c r="G56" s="131">
        <v>609</v>
      </c>
      <c r="H56" s="132">
        <v>518</v>
      </c>
    </row>
    <row r="57" spans="2:8" ht="53.25" customHeight="1" x14ac:dyDescent="0.15">
      <c r="B57" s="130"/>
      <c r="C57" s="1310" t="s">
        <v>50</v>
      </c>
      <c r="D57" s="1310"/>
      <c r="E57" s="1311"/>
      <c r="F57" s="133">
        <v>572</v>
      </c>
      <c r="G57" s="133">
        <v>555</v>
      </c>
      <c r="H57" s="134">
        <v>699</v>
      </c>
    </row>
    <row r="58" spans="2:8" ht="45.75" customHeight="1" x14ac:dyDescent="0.15">
      <c r="B58" s="135"/>
      <c r="C58" s="1298" t="s">
        <v>607</v>
      </c>
      <c r="D58" s="1299"/>
      <c r="E58" s="1300"/>
      <c r="F58" s="136">
        <v>349</v>
      </c>
      <c r="G58" s="136">
        <v>280</v>
      </c>
      <c r="H58" s="137">
        <v>300</v>
      </c>
    </row>
    <row r="59" spans="2:8" ht="45.75" customHeight="1" x14ac:dyDescent="0.15">
      <c r="B59" s="135"/>
      <c r="C59" s="1298" t="s">
        <v>608</v>
      </c>
      <c r="D59" s="1299"/>
      <c r="E59" s="1300"/>
      <c r="F59" s="136">
        <v>139</v>
      </c>
      <c r="G59" s="136">
        <v>147</v>
      </c>
      <c r="H59" s="137">
        <v>190</v>
      </c>
    </row>
    <row r="60" spans="2:8" ht="45.75" customHeight="1" x14ac:dyDescent="0.15">
      <c r="B60" s="135"/>
      <c r="C60" s="1298" t="s">
        <v>609</v>
      </c>
      <c r="D60" s="1299"/>
      <c r="E60" s="1300"/>
      <c r="F60" s="136">
        <v>14</v>
      </c>
      <c r="G60" s="136">
        <v>48</v>
      </c>
      <c r="H60" s="137">
        <v>104</v>
      </c>
    </row>
    <row r="61" spans="2:8" ht="45.75" customHeight="1" x14ac:dyDescent="0.15">
      <c r="B61" s="135"/>
      <c r="C61" s="1298" t="s">
        <v>610</v>
      </c>
      <c r="D61" s="1299"/>
      <c r="E61" s="1300"/>
      <c r="F61" s="136">
        <v>30</v>
      </c>
      <c r="G61" s="136">
        <v>35</v>
      </c>
      <c r="H61" s="137">
        <v>43</v>
      </c>
    </row>
    <row r="62" spans="2:8" ht="45.75" customHeight="1" thickBot="1" x14ac:dyDescent="0.2">
      <c r="B62" s="138"/>
      <c r="C62" s="1301" t="s">
        <v>611</v>
      </c>
      <c r="D62" s="1302"/>
      <c r="E62" s="1303"/>
      <c r="F62" s="139">
        <v>32</v>
      </c>
      <c r="G62" s="139">
        <v>31</v>
      </c>
      <c r="H62" s="140">
        <v>30</v>
      </c>
    </row>
    <row r="63" spans="2:8" ht="52.5" customHeight="1" thickBot="1" x14ac:dyDescent="0.2">
      <c r="B63" s="141"/>
      <c r="C63" s="1304" t="s">
        <v>51</v>
      </c>
      <c r="D63" s="1304"/>
      <c r="E63" s="1305"/>
      <c r="F63" s="142">
        <v>1759</v>
      </c>
      <c r="G63" s="142">
        <v>1701</v>
      </c>
      <c r="H63" s="143">
        <v>1642</v>
      </c>
    </row>
    <row r="64" spans="2:8" ht="15" customHeight="1" x14ac:dyDescent="0.15"/>
  </sheetData>
  <sheetProtection algorithmName="SHA-512" hashValue="CCY0fccMQR2ACNejDFTCB3fuiyNPWXOpl4XnNptt0/fhvOPNN803h4INd4kPbgJI9VTFismwX5ENkK8DCBtTMg==" saltValue="+lmeagRxmcZ4F7CbIfcP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T73"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615</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18"/>
      <c r="H50" s="1318"/>
      <c r="I50" s="1318"/>
      <c r="J50" s="1318"/>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574</v>
      </c>
      <c r="BQ50" s="1317"/>
      <c r="BR50" s="1317"/>
      <c r="BS50" s="1317"/>
      <c r="BT50" s="1317"/>
      <c r="BU50" s="1317"/>
      <c r="BV50" s="1317"/>
      <c r="BW50" s="1317"/>
      <c r="BX50" s="1317" t="s">
        <v>575</v>
      </c>
      <c r="BY50" s="1317"/>
      <c r="BZ50" s="1317"/>
      <c r="CA50" s="1317"/>
      <c r="CB50" s="1317"/>
      <c r="CC50" s="1317"/>
      <c r="CD50" s="1317"/>
      <c r="CE50" s="1317"/>
      <c r="CF50" s="1317" t="s">
        <v>576</v>
      </c>
      <c r="CG50" s="1317"/>
      <c r="CH50" s="1317"/>
      <c r="CI50" s="1317"/>
      <c r="CJ50" s="1317"/>
      <c r="CK50" s="1317"/>
      <c r="CL50" s="1317"/>
      <c r="CM50" s="1317"/>
      <c r="CN50" s="1317" t="s">
        <v>577</v>
      </c>
      <c r="CO50" s="1317"/>
      <c r="CP50" s="1317"/>
      <c r="CQ50" s="1317"/>
      <c r="CR50" s="1317"/>
      <c r="CS50" s="1317"/>
      <c r="CT50" s="1317"/>
      <c r="CU50" s="1317"/>
      <c r="CV50" s="1317" t="s">
        <v>578</v>
      </c>
      <c r="CW50" s="1317"/>
      <c r="CX50" s="1317"/>
      <c r="CY50" s="1317"/>
      <c r="CZ50" s="1317"/>
      <c r="DA50" s="1317"/>
      <c r="DB50" s="1317"/>
      <c r="DC50" s="1317"/>
    </row>
    <row r="51" spans="1:109" ht="13.5" customHeight="1" x14ac:dyDescent="0.15">
      <c r="B51" s="397"/>
      <c r="G51" s="1320"/>
      <c r="H51" s="1320"/>
      <c r="I51" s="1333"/>
      <c r="J51" s="1333"/>
      <c r="K51" s="1319"/>
      <c r="L51" s="1319"/>
      <c r="M51" s="1319"/>
      <c r="N51" s="1319"/>
      <c r="AM51" s="406"/>
      <c r="AN51" s="1315" t="s">
        <v>617</v>
      </c>
      <c r="AO51" s="1315"/>
      <c r="AP51" s="1315"/>
      <c r="AQ51" s="1315"/>
      <c r="AR51" s="1315"/>
      <c r="AS51" s="1315"/>
      <c r="AT51" s="1315"/>
      <c r="AU51" s="1315"/>
      <c r="AV51" s="1315"/>
      <c r="AW51" s="1315"/>
      <c r="AX51" s="1315"/>
      <c r="AY51" s="1315"/>
      <c r="AZ51" s="1315"/>
      <c r="BA51" s="1315"/>
      <c r="BB51" s="1315" t="s">
        <v>618</v>
      </c>
      <c r="BC51" s="1315"/>
      <c r="BD51" s="1315"/>
      <c r="BE51" s="1315"/>
      <c r="BF51" s="1315"/>
      <c r="BG51" s="1315"/>
      <c r="BH51" s="1315"/>
      <c r="BI51" s="1315"/>
      <c r="BJ51" s="1315"/>
      <c r="BK51" s="1315"/>
      <c r="BL51" s="1315"/>
      <c r="BM51" s="1315"/>
      <c r="BN51" s="1315"/>
      <c r="BO51" s="1315"/>
      <c r="BP51" s="1312">
        <v>64.599999999999994</v>
      </c>
      <c r="BQ51" s="1312"/>
      <c r="BR51" s="1312"/>
      <c r="BS51" s="1312"/>
      <c r="BT51" s="1312"/>
      <c r="BU51" s="1312"/>
      <c r="BV51" s="1312"/>
      <c r="BW51" s="1312"/>
      <c r="BX51" s="1312">
        <v>65.900000000000006</v>
      </c>
      <c r="BY51" s="1312"/>
      <c r="BZ51" s="1312"/>
      <c r="CA51" s="1312"/>
      <c r="CB51" s="1312"/>
      <c r="CC51" s="1312"/>
      <c r="CD51" s="1312"/>
      <c r="CE51" s="1312"/>
      <c r="CF51" s="1312">
        <v>63.3</v>
      </c>
      <c r="CG51" s="1312"/>
      <c r="CH51" s="1312"/>
      <c r="CI51" s="1312"/>
      <c r="CJ51" s="1312"/>
      <c r="CK51" s="1312"/>
      <c r="CL51" s="1312"/>
      <c r="CM51" s="1312"/>
      <c r="CN51" s="1312">
        <v>71.8</v>
      </c>
      <c r="CO51" s="1312"/>
      <c r="CP51" s="1312"/>
      <c r="CQ51" s="1312"/>
      <c r="CR51" s="1312"/>
      <c r="CS51" s="1312"/>
      <c r="CT51" s="1312"/>
      <c r="CU51" s="1312"/>
      <c r="CV51" s="1312">
        <v>79.599999999999994</v>
      </c>
      <c r="CW51" s="1312"/>
      <c r="CX51" s="1312"/>
      <c r="CY51" s="1312"/>
      <c r="CZ51" s="1312"/>
      <c r="DA51" s="1312"/>
      <c r="DB51" s="1312"/>
      <c r="DC51" s="1312"/>
    </row>
    <row r="52" spans="1:109" x14ac:dyDescent="0.15">
      <c r="B52" s="397"/>
      <c r="G52" s="1320"/>
      <c r="H52" s="1320"/>
      <c r="I52" s="1333"/>
      <c r="J52" s="1333"/>
      <c r="K52" s="1319"/>
      <c r="L52" s="1319"/>
      <c r="M52" s="1319"/>
      <c r="N52" s="1319"/>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0"/>
      <c r="H53" s="1320"/>
      <c r="I53" s="1318"/>
      <c r="J53" s="1318"/>
      <c r="K53" s="1319"/>
      <c r="L53" s="1319"/>
      <c r="M53" s="1319"/>
      <c r="N53" s="1319"/>
      <c r="AM53" s="406"/>
      <c r="AN53" s="1315"/>
      <c r="AO53" s="1315"/>
      <c r="AP53" s="1315"/>
      <c r="AQ53" s="1315"/>
      <c r="AR53" s="1315"/>
      <c r="AS53" s="1315"/>
      <c r="AT53" s="1315"/>
      <c r="AU53" s="1315"/>
      <c r="AV53" s="1315"/>
      <c r="AW53" s="1315"/>
      <c r="AX53" s="1315"/>
      <c r="AY53" s="1315"/>
      <c r="AZ53" s="1315"/>
      <c r="BA53" s="1315"/>
      <c r="BB53" s="1315" t="s">
        <v>619</v>
      </c>
      <c r="BC53" s="1315"/>
      <c r="BD53" s="1315"/>
      <c r="BE53" s="1315"/>
      <c r="BF53" s="1315"/>
      <c r="BG53" s="1315"/>
      <c r="BH53" s="1315"/>
      <c r="BI53" s="1315"/>
      <c r="BJ53" s="1315"/>
      <c r="BK53" s="1315"/>
      <c r="BL53" s="1315"/>
      <c r="BM53" s="1315"/>
      <c r="BN53" s="1315"/>
      <c r="BO53" s="1315"/>
      <c r="BP53" s="1312">
        <v>19.8</v>
      </c>
      <c r="BQ53" s="1312"/>
      <c r="BR53" s="1312"/>
      <c r="BS53" s="1312"/>
      <c r="BT53" s="1312"/>
      <c r="BU53" s="1312"/>
      <c r="BV53" s="1312"/>
      <c r="BW53" s="1312"/>
      <c r="BX53" s="1312">
        <v>51.8</v>
      </c>
      <c r="BY53" s="1312"/>
      <c r="BZ53" s="1312"/>
      <c r="CA53" s="1312"/>
      <c r="CB53" s="1312"/>
      <c r="CC53" s="1312"/>
      <c r="CD53" s="1312"/>
      <c r="CE53" s="1312"/>
      <c r="CF53" s="1312">
        <v>48.4</v>
      </c>
      <c r="CG53" s="1312"/>
      <c r="CH53" s="1312"/>
      <c r="CI53" s="1312"/>
      <c r="CJ53" s="1312"/>
      <c r="CK53" s="1312"/>
      <c r="CL53" s="1312"/>
      <c r="CM53" s="1312"/>
      <c r="CN53" s="1312">
        <v>52.7</v>
      </c>
      <c r="CO53" s="1312"/>
      <c r="CP53" s="1312"/>
      <c r="CQ53" s="1312"/>
      <c r="CR53" s="1312"/>
      <c r="CS53" s="1312"/>
      <c r="CT53" s="1312"/>
      <c r="CU53" s="1312"/>
      <c r="CV53" s="1312">
        <v>59.7</v>
      </c>
      <c r="CW53" s="1312"/>
      <c r="CX53" s="1312"/>
      <c r="CY53" s="1312"/>
      <c r="CZ53" s="1312"/>
      <c r="DA53" s="1312"/>
      <c r="DB53" s="1312"/>
      <c r="DC53" s="1312"/>
    </row>
    <row r="54" spans="1:109" x14ac:dyDescent="0.15">
      <c r="A54" s="405"/>
      <c r="B54" s="397"/>
      <c r="G54" s="1320"/>
      <c r="H54" s="1320"/>
      <c r="I54" s="1318"/>
      <c r="J54" s="1318"/>
      <c r="K54" s="1319"/>
      <c r="L54" s="1319"/>
      <c r="M54" s="1319"/>
      <c r="N54" s="1319"/>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18"/>
      <c r="H55" s="1318"/>
      <c r="I55" s="1318"/>
      <c r="J55" s="1318"/>
      <c r="K55" s="1319"/>
      <c r="L55" s="1319"/>
      <c r="M55" s="1319"/>
      <c r="N55" s="1319"/>
      <c r="AN55" s="1317" t="s">
        <v>620</v>
      </c>
      <c r="AO55" s="1317"/>
      <c r="AP55" s="1317"/>
      <c r="AQ55" s="1317"/>
      <c r="AR55" s="1317"/>
      <c r="AS55" s="1317"/>
      <c r="AT55" s="1317"/>
      <c r="AU55" s="1317"/>
      <c r="AV55" s="1317"/>
      <c r="AW55" s="1317"/>
      <c r="AX55" s="1317"/>
      <c r="AY55" s="1317"/>
      <c r="AZ55" s="1317"/>
      <c r="BA55" s="1317"/>
      <c r="BB55" s="1315" t="s">
        <v>618</v>
      </c>
      <c r="BC55" s="1315"/>
      <c r="BD55" s="1315"/>
      <c r="BE55" s="1315"/>
      <c r="BF55" s="1315"/>
      <c r="BG55" s="1315"/>
      <c r="BH55" s="1315"/>
      <c r="BI55" s="1315"/>
      <c r="BJ55" s="1315"/>
      <c r="BK55" s="1315"/>
      <c r="BL55" s="1315"/>
      <c r="BM55" s="1315"/>
      <c r="BN55" s="1315"/>
      <c r="BO55" s="1315"/>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405"/>
      <c r="B56" s="397"/>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18"/>
      <c r="H57" s="1318"/>
      <c r="I57" s="1313"/>
      <c r="J57" s="1313"/>
      <c r="K57" s="1319"/>
      <c r="L57" s="1319"/>
      <c r="M57" s="1319"/>
      <c r="N57" s="1319"/>
      <c r="AM57" s="390"/>
      <c r="AN57" s="1317"/>
      <c r="AO57" s="1317"/>
      <c r="AP57" s="1317"/>
      <c r="AQ57" s="1317"/>
      <c r="AR57" s="1317"/>
      <c r="AS57" s="1317"/>
      <c r="AT57" s="1317"/>
      <c r="AU57" s="1317"/>
      <c r="AV57" s="1317"/>
      <c r="AW57" s="1317"/>
      <c r="AX57" s="1317"/>
      <c r="AY57" s="1317"/>
      <c r="AZ57" s="1317"/>
      <c r="BA57" s="1317"/>
      <c r="BB57" s="1315" t="s">
        <v>619</v>
      </c>
      <c r="BC57" s="1315"/>
      <c r="BD57" s="1315"/>
      <c r="BE57" s="1315"/>
      <c r="BF57" s="1315"/>
      <c r="BG57" s="1315"/>
      <c r="BH57" s="1315"/>
      <c r="BI57" s="1315"/>
      <c r="BJ57" s="1315"/>
      <c r="BK57" s="1315"/>
      <c r="BL57" s="1315"/>
      <c r="BM57" s="1315"/>
      <c r="BN57" s="1315"/>
      <c r="BO57" s="1315"/>
      <c r="BP57" s="1312">
        <v>56.2</v>
      </c>
      <c r="BQ57" s="1312"/>
      <c r="BR57" s="1312"/>
      <c r="BS57" s="1312"/>
      <c r="BT57" s="1312"/>
      <c r="BU57" s="1312"/>
      <c r="BV57" s="1312"/>
      <c r="BW57" s="1312"/>
      <c r="BX57" s="1312">
        <v>58.2</v>
      </c>
      <c r="BY57" s="1312"/>
      <c r="BZ57" s="1312"/>
      <c r="CA57" s="1312"/>
      <c r="CB57" s="1312"/>
      <c r="CC57" s="1312"/>
      <c r="CD57" s="1312"/>
      <c r="CE57" s="1312"/>
      <c r="CF57" s="1312">
        <v>60.1</v>
      </c>
      <c r="CG57" s="1312"/>
      <c r="CH57" s="1312"/>
      <c r="CI57" s="1312"/>
      <c r="CJ57" s="1312"/>
      <c r="CK57" s="1312"/>
      <c r="CL57" s="1312"/>
      <c r="CM57" s="1312"/>
      <c r="CN57" s="1312">
        <v>61.6</v>
      </c>
      <c r="CO57" s="1312"/>
      <c r="CP57" s="1312"/>
      <c r="CQ57" s="1312"/>
      <c r="CR57" s="1312"/>
      <c r="CS57" s="1312"/>
      <c r="CT57" s="1312"/>
      <c r="CU57" s="1312"/>
      <c r="CV57" s="1312">
        <v>64</v>
      </c>
      <c r="CW57" s="1312"/>
      <c r="CX57" s="1312"/>
      <c r="CY57" s="1312"/>
      <c r="CZ57" s="1312"/>
      <c r="DA57" s="1312"/>
      <c r="DB57" s="1312"/>
      <c r="DC57" s="1312"/>
      <c r="DD57" s="410"/>
      <c r="DE57" s="409"/>
    </row>
    <row r="58" spans="1:109" s="405" customFormat="1" x14ac:dyDescent="0.15">
      <c r="A58" s="390"/>
      <c r="B58" s="409"/>
      <c r="G58" s="1318"/>
      <c r="H58" s="1318"/>
      <c r="I58" s="1313"/>
      <c r="J58" s="1313"/>
      <c r="K58" s="1319"/>
      <c r="L58" s="1319"/>
      <c r="M58" s="1319"/>
      <c r="N58" s="1319"/>
      <c r="AM58" s="390"/>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621</v>
      </c>
    </row>
    <row r="64" spans="1:109" x14ac:dyDescent="0.15">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24" t="s">
        <v>622</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18"/>
      <c r="H72" s="1318"/>
      <c r="I72" s="1318"/>
      <c r="J72" s="1318"/>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574</v>
      </c>
      <c r="BQ72" s="1317"/>
      <c r="BR72" s="1317"/>
      <c r="BS72" s="1317"/>
      <c r="BT72" s="1317"/>
      <c r="BU72" s="1317"/>
      <c r="BV72" s="1317"/>
      <c r="BW72" s="1317"/>
      <c r="BX72" s="1317" t="s">
        <v>575</v>
      </c>
      <c r="BY72" s="1317"/>
      <c r="BZ72" s="1317"/>
      <c r="CA72" s="1317"/>
      <c r="CB72" s="1317"/>
      <c r="CC72" s="1317"/>
      <c r="CD72" s="1317"/>
      <c r="CE72" s="1317"/>
      <c r="CF72" s="1317" t="s">
        <v>576</v>
      </c>
      <c r="CG72" s="1317"/>
      <c r="CH72" s="1317"/>
      <c r="CI72" s="1317"/>
      <c r="CJ72" s="1317"/>
      <c r="CK72" s="1317"/>
      <c r="CL72" s="1317"/>
      <c r="CM72" s="1317"/>
      <c r="CN72" s="1317" t="s">
        <v>577</v>
      </c>
      <c r="CO72" s="1317"/>
      <c r="CP72" s="1317"/>
      <c r="CQ72" s="1317"/>
      <c r="CR72" s="1317"/>
      <c r="CS72" s="1317"/>
      <c r="CT72" s="1317"/>
      <c r="CU72" s="1317"/>
      <c r="CV72" s="1317" t="s">
        <v>578</v>
      </c>
      <c r="CW72" s="1317"/>
      <c r="CX72" s="1317"/>
      <c r="CY72" s="1317"/>
      <c r="CZ72" s="1317"/>
      <c r="DA72" s="1317"/>
      <c r="DB72" s="1317"/>
      <c r="DC72" s="1317"/>
    </row>
    <row r="73" spans="2:107" x14ac:dyDescent="0.15">
      <c r="B73" s="397"/>
      <c r="G73" s="1320"/>
      <c r="H73" s="1320"/>
      <c r="I73" s="1320"/>
      <c r="J73" s="1320"/>
      <c r="K73" s="1316"/>
      <c r="L73" s="1316"/>
      <c r="M73" s="1316"/>
      <c r="N73" s="1316"/>
      <c r="AM73" s="406"/>
      <c r="AN73" s="1315" t="s">
        <v>617</v>
      </c>
      <c r="AO73" s="1315"/>
      <c r="AP73" s="1315"/>
      <c r="AQ73" s="1315"/>
      <c r="AR73" s="1315"/>
      <c r="AS73" s="1315"/>
      <c r="AT73" s="1315"/>
      <c r="AU73" s="1315"/>
      <c r="AV73" s="1315"/>
      <c r="AW73" s="1315"/>
      <c r="AX73" s="1315"/>
      <c r="AY73" s="1315"/>
      <c r="AZ73" s="1315"/>
      <c r="BA73" s="1315"/>
      <c r="BB73" s="1315" t="s">
        <v>618</v>
      </c>
      <c r="BC73" s="1315"/>
      <c r="BD73" s="1315"/>
      <c r="BE73" s="1315"/>
      <c r="BF73" s="1315"/>
      <c r="BG73" s="1315"/>
      <c r="BH73" s="1315"/>
      <c r="BI73" s="1315"/>
      <c r="BJ73" s="1315"/>
      <c r="BK73" s="1315"/>
      <c r="BL73" s="1315"/>
      <c r="BM73" s="1315"/>
      <c r="BN73" s="1315"/>
      <c r="BO73" s="1315"/>
      <c r="BP73" s="1312">
        <v>64.599999999999994</v>
      </c>
      <c r="BQ73" s="1312"/>
      <c r="BR73" s="1312"/>
      <c r="BS73" s="1312"/>
      <c r="BT73" s="1312"/>
      <c r="BU73" s="1312"/>
      <c r="BV73" s="1312"/>
      <c r="BW73" s="1312"/>
      <c r="BX73" s="1312">
        <v>65.900000000000006</v>
      </c>
      <c r="BY73" s="1312"/>
      <c r="BZ73" s="1312"/>
      <c r="CA73" s="1312"/>
      <c r="CB73" s="1312"/>
      <c r="CC73" s="1312"/>
      <c r="CD73" s="1312"/>
      <c r="CE73" s="1312"/>
      <c r="CF73" s="1312">
        <v>63.3</v>
      </c>
      <c r="CG73" s="1312"/>
      <c r="CH73" s="1312"/>
      <c r="CI73" s="1312"/>
      <c r="CJ73" s="1312"/>
      <c r="CK73" s="1312"/>
      <c r="CL73" s="1312"/>
      <c r="CM73" s="1312"/>
      <c r="CN73" s="1312">
        <v>71.8</v>
      </c>
      <c r="CO73" s="1312"/>
      <c r="CP73" s="1312"/>
      <c r="CQ73" s="1312"/>
      <c r="CR73" s="1312"/>
      <c r="CS73" s="1312"/>
      <c r="CT73" s="1312"/>
      <c r="CU73" s="1312"/>
      <c r="CV73" s="1312">
        <v>79.599999999999994</v>
      </c>
      <c r="CW73" s="1312"/>
      <c r="CX73" s="1312"/>
      <c r="CY73" s="1312"/>
      <c r="CZ73" s="1312"/>
      <c r="DA73" s="1312"/>
      <c r="DB73" s="1312"/>
      <c r="DC73" s="1312"/>
    </row>
    <row r="74" spans="2:107" x14ac:dyDescent="0.15">
      <c r="B74" s="397"/>
      <c r="G74" s="1320"/>
      <c r="H74" s="1320"/>
      <c r="I74" s="1320"/>
      <c r="J74" s="1320"/>
      <c r="K74" s="1316"/>
      <c r="L74" s="1316"/>
      <c r="M74" s="1316"/>
      <c r="N74" s="1316"/>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0"/>
      <c r="H75" s="1320"/>
      <c r="I75" s="1318"/>
      <c r="J75" s="1318"/>
      <c r="K75" s="1319"/>
      <c r="L75" s="1319"/>
      <c r="M75" s="1319"/>
      <c r="N75" s="1319"/>
      <c r="AM75" s="406"/>
      <c r="AN75" s="1315"/>
      <c r="AO75" s="1315"/>
      <c r="AP75" s="1315"/>
      <c r="AQ75" s="1315"/>
      <c r="AR75" s="1315"/>
      <c r="AS75" s="1315"/>
      <c r="AT75" s="1315"/>
      <c r="AU75" s="1315"/>
      <c r="AV75" s="1315"/>
      <c r="AW75" s="1315"/>
      <c r="AX75" s="1315"/>
      <c r="AY75" s="1315"/>
      <c r="AZ75" s="1315"/>
      <c r="BA75" s="1315"/>
      <c r="BB75" s="1315" t="s">
        <v>623</v>
      </c>
      <c r="BC75" s="1315"/>
      <c r="BD75" s="1315"/>
      <c r="BE75" s="1315"/>
      <c r="BF75" s="1315"/>
      <c r="BG75" s="1315"/>
      <c r="BH75" s="1315"/>
      <c r="BI75" s="1315"/>
      <c r="BJ75" s="1315"/>
      <c r="BK75" s="1315"/>
      <c r="BL75" s="1315"/>
      <c r="BM75" s="1315"/>
      <c r="BN75" s="1315"/>
      <c r="BO75" s="1315"/>
      <c r="BP75" s="1312">
        <v>12.1</v>
      </c>
      <c r="BQ75" s="1312"/>
      <c r="BR75" s="1312"/>
      <c r="BS75" s="1312"/>
      <c r="BT75" s="1312"/>
      <c r="BU75" s="1312"/>
      <c r="BV75" s="1312"/>
      <c r="BW75" s="1312"/>
      <c r="BX75" s="1312">
        <v>11.8</v>
      </c>
      <c r="BY75" s="1312"/>
      <c r="BZ75" s="1312"/>
      <c r="CA75" s="1312"/>
      <c r="CB75" s="1312"/>
      <c r="CC75" s="1312"/>
      <c r="CD75" s="1312"/>
      <c r="CE75" s="1312"/>
      <c r="CF75" s="1312">
        <v>12.2</v>
      </c>
      <c r="CG75" s="1312"/>
      <c r="CH75" s="1312"/>
      <c r="CI75" s="1312"/>
      <c r="CJ75" s="1312"/>
      <c r="CK75" s="1312"/>
      <c r="CL75" s="1312"/>
      <c r="CM75" s="1312"/>
      <c r="CN75" s="1312">
        <v>12.2</v>
      </c>
      <c r="CO75" s="1312"/>
      <c r="CP75" s="1312"/>
      <c r="CQ75" s="1312"/>
      <c r="CR75" s="1312"/>
      <c r="CS75" s="1312"/>
      <c r="CT75" s="1312"/>
      <c r="CU75" s="1312"/>
      <c r="CV75" s="1312">
        <v>11.9</v>
      </c>
      <c r="CW75" s="1312"/>
      <c r="CX75" s="1312"/>
      <c r="CY75" s="1312"/>
      <c r="CZ75" s="1312"/>
      <c r="DA75" s="1312"/>
      <c r="DB75" s="1312"/>
      <c r="DC75" s="1312"/>
    </row>
    <row r="76" spans="2:107" x14ac:dyDescent="0.15">
      <c r="B76" s="397"/>
      <c r="G76" s="1320"/>
      <c r="H76" s="1320"/>
      <c r="I76" s="1318"/>
      <c r="J76" s="1318"/>
      <c r="K76" s="1319"/>
      <c r="L76" s="1319"/>
      <c r="M76" s="1319"/>
      <c r="N76" s="1319"/>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18"/>
      <c r="H77" s="1318"/>
      <c r="I77" s="1318"/>
      <c r="J77" s="1318"/>
      <c r="K77" s="1316"/>
      <c r="L77" s="1316"/>
      <c r="M77" s="1316"/>
      <c r="N77" s="1316"/>
      <c r="AN77" s="1317" t="s">
        <v>620</v>
      </c>
      <c r="AO77" s="1317"/>
      <c r="AP77" s="1317"/>
      <c r="AQ77" s="1317"/>
      <c r="AR77" s="1317"/>
      <c r="AS77" s="1317"/>
      <c r="AT77" s="1317"/>
      <c r="AU77" s="1317"/>
      <c r="AV77" s="1317"/>
      <c r="AW77" s="1317"/>
      <c r="AX77" s="1317"/>
      <c r="AY77" s="1317"/>
      <c r="AZ77" s="1317"/>
      <c r="BA77" s="1317"/>
      <c r="BB77" s="1315" t="s">
        <v>618</v>
      </c>
      <c r="BC77" s="1315"/>
      <c r="BD77" s="1315"/>
      <c r="BE77" s="1315"/>
      <c r="BF77" s="1315"/>
      <c r="BG77" s="1315"/>
      <c r="BH77" s="1315"/>
      <c r="BI77" s="1315"/>
      <c r="BJ77" s="1315"/>
      <c r="BK77" s="1315"/>
      <c r="BL77" s="1315"/>
      <c r="BM77" s="1315"/>
      <c r="BN77" s="1315"/>
      <c r="BO77" s="1315"/>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7"/>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623</v>
      </c>
      <c r="BC79" s="1315"/>
      <c r="BD79" s="1315"/>
      <c r="BE79" s="1315"/>
      <c r="BF79" s="1315"/>
      <c r="BG79" s="1315"/>
      <c r="BH79" s="1315"/>
      <c r="BI79" s="1315"/>
      <c r="BJ79" s="1315"/>
      <c r="BK79" s="1315"/>
      <c r="BL79" s="1315"/>
      <c r="BM79" s="1315"/>
      <c r="BN79" s="1315"/>
      <c r="BO79" s="1315"/>
      <c r="BP79" s="1312">
        <v>8.5</v>
      </c>
      <c r="BQ79" s="1312"/>
      <c r="BR79" s="1312"/>
      <c r="BS79" s="1312"/>
      <c r="BT79" s="1312"/>
      <c r="BU79" s="1312"/>
      <c r="BV79" s="1312"/>
      <c r="BW79" s="1312"/>
      <c r="BX79" s="1312">
        <v>8.5</v>
      </c>
      <c r="BY79" s="1312"/>
      <c r="BZ79" s="1312"/>
      <c r="CA79" s="1312"/>
      <c r="CB79" s="1312"/>
      <c r="CC79" s="1312"/>
      <c r="CD79" s="1312"/>
      <c r="CE79" s="1312"/>
      <c r="CF79" s="1312">
        <v>8.6</v>
      </c>
      <c r="CG79" s="1312"/>
      <c r="CH79" s="1312"/>
      <c r="CI79" s="1312"/>
      <c r="CJ79" s="1312"/>
      <c r="CK79" s="1312"/>
      <c r="CL79" s="1312"/>
      <c r="CM79" s="1312"/>
      <c r="CN79" s="1312">
        <v>8.6</v>
      </c>
      <c r="CO79" s="1312"/>
      <c r="CP79" s="1312"/>
      <c r="CQ79" s="1312"/>
      <c r="CR79" s="1312"/>
      <c r="CS79" s="1312"/>
      <c r="CT79" s="1312"/>
      <c r="CU79" s="1312"/>
      <c r="CV79" s="1312">
        <v>8.9</v>
      </c>
      <c r="CW79" s="1312"/>
      <c r="CX79" s="1312"/>
      <c r="CY79" s="1312"/>
      <c r="CZ79" s="1312"/>
      <c r="DA79" s="1312"/>
      <c r="DB79" s="1312"/>
      <c r="DC79" s="1312"/>
    </row>
    <row r="80" spans="2:107" x14ac:dyDescent="0.15">
      <c r="B80" s="397"/>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Iz1tllRjArLC9mBA5RGm6bORNBVhXETvBoVY2XVAKtxPlzCNTWwFRydZExHvYyoYaCbO2sDqd1EGROZUorgVQ==" saltValue="ZBlU3Zfc9zN4U4uVjxaug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7" zoomScale="71" zoomScaleNormal="71"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u/hcVC+H+QimXCNRgP7Al+emantk8JUeXNk7BfDLahzuEnLzUJGce+HN/5FEfMBcte0adLRmi0ncg6xR13KmzA==" saltValue="/X4hhT5dP+Zr1k++F91FHA=="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 zoomScale="68" zoomScaleNormal="68"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Z5Km9aKudtkaEKAFgpIciG9ll4+fh55Taqv6XSPTu/i+Vm1CHUxz26To2sGVv4buGRr79Lt45zrNtowBAvfHkw==" saltValue="/bWVMybRksxwZ7yGQfg0aw=="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396493</v>
      </c>
      <c r="E3" s="162"/>
      <c r="F3" s="163">
        <v>168868</v>
      </c>
      <c r="G3" s="164"/>
      <c r="H3" s="165"/>
    </row>
    <row r="4" spans="1:8" x14ac:dyDescent="0.15">
      <c r="A4" s="166"/>
      <c r="B4" s="167"/>
      <c r="C4" s="168"/>
      <c r="D4" s="169">
        <v>64435</v>
      </c>
      <c r="E4" s="170"/>
      <c r="F4" s="171">
        <v>79360</v>
      </c>
      <c r="G4" s="172"/>
      <c r="H4" s="173"/>
    </row>
    <row r="5" spans="1:8" x14ac:dyDescent="0.15">
      <c r="A5" s="154" t="s">
        <v>566</v>
      </c>
      <c r="B5" s="159"/>
      <c r="C5" s="160"/>
      <c r="D5" s="161">
        <v>245701</v>
      </c>
      <c r="E5" s="162"/>
      <c r="F5" s="163">
        <v>202870</v>
      </c>
      <c r="G5" s="164"/>
      <c r="H5" s="165"/>
    </row>
    <row r="6" spans="1:8" x14ac:dyDescent="0.15">
      <c r="A6" s="166"/>
      <c r="B6" s="167"/>
      <c r="C6" s="168"/>
      <c r="D6" s="169">
        <v>85120</v>
      </c>
      <c r="E6" s="170"/>
      <c r="F6" s="171">
        <v>79735</v>
      </c>
      <c r="G6" s="172"/>
      <c r="H6" s="173"/>
    </row>
    <row r="7" spans="1:8" x14ac:dyDescent="0.15">
      <c r="A7" s="154" t="s">
        <v>567</v>
      </c>
      <c r="B7" s="159"/>
      <c r="C7" s="160"/>
      <c r="D7" s="161">
        <v>258746</v>
      </c>
      <c r="E7" s="162"/>
      <c r="F7" s="163">
        <v>167497</v>
      </c>
      <c r="G7" s="164"/>
      <c r="H7" s="165"/>
    </row>
    <row r="8" spans="1:8" x14ac:dyDescent="0.15">
      <c r="A8" s="166"/>
      <c r="B8" s="167"/>
      <c r="C8" s="168"/>
      <c r="D8" s="169">
        <v>146830</v>
      </c>
      <c r="E8" s="170"/>
      <c r="F8" s="171">
        <v>82571</v>
      </c>
      <c r="G8" s="172"/>
      <c r="H8" s="173"/>
    </row>
    <row r="9" spans="1:8" x14ac:dyDescent="0.15">
      <c r="A9" s="154" t="s">
        <v>568</v>
      </c>
      <c r="B9" s="159"/>
      <c r="C9" s="160"/>
      <c r="D9" s="161">
        <v>472497</v>
      </c>
      <c r="E9" s="162"/>
      <c r="F9" s="163">
        <v>190274</v>
      </c>
      <c r="G9" s="164"/>
      <c r="H9" s="165"/>
    </row>
    <row r="10" spans="1:8" x14ac:dyDescent="0.15">
      <c r="A10" s="166"/>
      <c r="B10" s="167"/>
      <c r="C10" s="168"/>
      <c r="D10" s="169">
        <v>285840</v>
      </c>
      <c r="E10" s="170"/>
      <c r="F10" s="171">
        <v>88584</v>
      </c>
      <c r="G10" s="172"/>
      <c r="H10" s="173"/>
    </row>
    <row r="11" spans="1:8" x14ac:dyDescent="0.15">
      <c r="A11" s="154" t="s">
        <v>569</v>
      </c>
      <c r="B11" s="159"/>
      <c r="C11" s="160"/>
      <c r="D11" s="161">
        <v>335633</v>
      </c>
      <c r="E11" s="162"/>
      <c r="F11" s="163">
        <v>200194</v>
      </c>
      <c r="G11" s="164"/>
      <c r="H11" s="165"/>
    </row>
    <row r="12" spans="1:8" x14ac:dyDescent="0.15">
      <c r="A12" s="166"/>
      <c r="B12" s="167"/>
      <c r="C12" s="174"/>
      <c r="D12" s="169">
        <v>213819</v>
      </c>
      <c r="E12" s="170"/>
      <c r="F12" s="171">
        <v>106422</v>
      </c>
      <c r="G12" s="172"/>
      <c r="H12" s="173"/>
    </row>
    <row r="13" spans="1:8" x14ac:dyDescent="0.15">
      <c r="A13" s="154"/>
      <c r="B13" s="159"/>
      <c r="C13" s="175"/>
      <c r="D13" s="176">
        <v>341814</v>
      </c>
      <c r="E13" s="177"/>
      <c r="F13" s="178">
        <v>185941</v>
      </c>
      <c r="G13" s="179"/>
      <c r="H13" s="165"/>
    </row>
    <row r="14" spans="1:8" x14ac:dyDescent="0.15">
      <c r="A14" s="166"/>
      <c r="B14" s="167"/>
      <c r="C14" s="168"/>
      <c r="D14" s="169">
        <v>159209</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8.5299999999999994</v>
      </c>
      <c r="C19" s="180">
        <f>ROUND(VALUE(SUBSTITUTE(実質収支比率等に係る経年分析!G$48,"▲","-")),2)</f>
        <v>10.64</v>
      </c>
      <c r="D19" s="180">
        <f>ROUND(VALUE(SUBSTITUTE(実質収支比率等に係る経年分析!H$48,"▲","-")),2)</f>
        <v>9.68</v>
      </c>
      <c r="E19" s="180">
        <f>ROUND(VALUE(SUBSTITUTE(実質収支比率等に係る経年分析!I$48,"▲","-")),2)</f>
        <v>8.1300000000000008</v>
      </c>
      <c r="F19" s="180">
        <f>ROUND(VALUE(SUBSTITUTE(実質収支比率等に係る経年分析!J$48,"▲","-")),2)</f>
        <v>8.9700000000000006</v>
      </c>
    </row>
    <row r="20" spans="1:11" x14ac:dyDescent="0.15">
      <c r="A20" s="180" t="s">
        <v>55</v>
      </c>
      <c r="B20" s="180">
        <f>ROUND(VALUE(SUBSTITUTE(実質収支比率等に係る経年分析!F$47,"▲","-")),2)</f>
        <v>12.01</v>
      </c>
      <c r="C20" s="180">
        <f>ROUND(VALUE(SUBSTITUTE(実質収支比率等に係る経年分析!G$47,"▲","-")),2)</f>
        <v>11.09</v>
      </c>
      <c r="D20" s="180">
        <f>ROUND(VALUE(SUBSTITUTE(実質収支比率等に係る経年分析!H$47,"▲","-")),2)</f>
        <v>11.25</v>
      </c>
      <c r="E20" s="180">
        <f>ROUND(VALUE(SUBSTITUTE(実質収支比率等に係る経年分析!I$47,"▲","-")),2)</f>
        <v>10.48</v>
      </c>
      <c r="F20" s="180">
        <f>ROUND(VALUE(SUBSTITUTE(実質収支比率等に係る経年分析!J$47,"▲","-")),2)</f>
        <v>7.9</v>
      </c>
    </row>
    <row r="21" spans="1:11" x14ac:dyDescent="0.15">
      <c r="A21" s="180" t="s">
        <v>56</v>
      </c>
      <c r="B21" s="180">
        <f>IF(ISNUMBER(VALUE(SUBSTITUTE(実質収支比率等に係る経年分析!F$49,"▲","-"))),ROUND(VALUE(SUBSTITUTE(実質収支比率等に係る経年分析!F$49,"▲","-")),2),NA())</f>
        <v>-4.43</v>
      </c>
      <c r="C21" s="180">
        <f>IF(ISNUMBER(VALUE(SUBSTITUTE(実質収支比率等に係る経年分析!G$49,"▲","-"))),ROUND(VALUE(SUBSTITUTE(実質収支比率等に係る経年分析!G$49,"▲","-")),2),NA())</f>
        <v>-3.57</v>
      </c>
      <c r="D21" s="180">
        <f>IF(ISNUMBER(VALUE(SUBSTITUTE(実質収支比率等に係る経年分析!H$49,"▲","-"))),ROUND(VALUE(SUBSTITUTE(実質収支比率等に係る経年分析!H$49,"▲","-")),2),NA())</f>
        <v>-6.87</v>
      </c>
      <c r="E21" s="180">
        <f>IF(ISNUMBER(VALUE(SUBSTITUTE(実質収支比率等に係る経年分析!I$49,"▲","-"))),ROUND(VALUE(SUBSTITUTE(実質収支比率等に係る経年分析!I$49,"▲","-")),2),NA())</f>
        <v>-7.93</v>
      </c>
      <c r="F21" s="180">
        <f>IF(ISNUMBER(VALUE(SUBSTITUTE(実質収支比率等に係る経年分析!J$49,"▲","-"))),ROUND(VALUE(SUBSTITUTE(実質収支比率等に係る経年分析!J$49,"▲","-")),2),NA())</f>
        <v>-4.75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病院事業会計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介護老人保健施設事業特別会計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8.5299999999999994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8.1199999999999992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8.9700000000000006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1002</v>
      </c>
      <c r="E42" s="182"/>
      <c r="F42" s="182"/>
      <c r="G42" s="182">
        <f>'実質公債費比率（分子）の構造'!L$52</f>
        <v>1048</v>
      </c>
      <c r="H42" s="182"/>
      <c r="I42" s="182"/>
      <c r="J42" s="182">
        <f>'実質公債費比率（分子）の構造'!M$52</f>
        <v>1040</v>
      </c>
      <c r="K42" s="182"/>
      <c r="L42" s="182"/>
      <c r="M42" s="182">
        <f>'実質公債費比率（分子）の構造'!N$52</f>
        <v>1008</v>
      </c>
      <c r="N42" s="182"/>
      <c r="O42" s="182"/>
      <c r="P42" s="182">
        <f>'実質公債費比率（分子）の構造'!O$52</f>
        <v>1058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36</v>
      </c>
      <c r="C44" s="182"/>
      <c r="D44" s="182"/>
      <c r="E44" s="182">
        <f>'実質公債費比率（分子）の構造'!L$50</f>
        <v>33</v>
      </c>
      <c r="F44" s="182"/>
      <c r="G44" s="182"/>
      <c r="H44" s="182">
        <f>'実質公債費比率（分子）の構造'!M$50</f>
        <v>35</v>
      </c>
      <c r="I44" s="182"/>
      <c r="J44" s="182"/>
      <c r="K44" s="182">
        <f>'実質公債費比率（分子）の構造'!N$50</f>
        <v>32</v>
      </c>
      <c r="L44" s="182"/>
      <c r="M44" s="182"/>
      <c r="N44" s="182">
        <f>'実質公債費比率（分子）の構造'!O$50</f>
        <v>37</v>
      </c>
      <c r="O44" s="182"/>
      <c r="P44" s="182"/>
    </row>
    <row r="45" spans="1:16" x14ac:dyDescent="0.15">
      <c r="A45" s="182" t="s">
        <v>66</v>
      </c>
      <c r="B45" s="182">
        <f>'実質公債費比率（分子）の構造'!K$49</f>
        <v>1</v>
      </c>
      <c r="C45" s="182"/>
      <c r="D45" s="182"/>
      <c r="E45" s="182">
        <f>'実質公債費比率（分子）の構造'!L$49</f>
        <v>13</v>
      </c>
      <c r="F45" s="182"/>
      <c r="G45" s="182"/>
      <c r="H45" s="182">
        <f>'実質公債費比率（分子）の構造'!M$49</f>
        <v>15</v>
      </c>
      <c r="I45" s="182"/>
      <c r="J45" s="182"/>
      <c r="K45" s="182">
        <f>'実質公債費比率（分子）の構造'!N$49</f>
        <v>21</v>
      </c>
      <c r="L45" s="182"/>
      <c r="M45" s="182"/>
      <c r="N45" s="182">
        <f>'実質公債費比率（分子）の構造'!O$49</f>
        <v>78</v>
      </c>
      <c r="O45" s="182"/>
      <c r="P45" s="182"/>
    </row>
    <row r="46" spans="1:16" x14ac:dyDescent="0.15">
      <c r="A46" s="182" t="s">
        <v>67</v>
      </c>
      <c r="B46" s="182">
        <f>'実質公債費比率（分子）の構造'!K$48</f>
        <v>451</v>
      </c>
      <c r="C46" s="182"/>
      <c r="D46" s="182"/>
      <c r="E46" s="182">
        <f>'実質公債費比率（分子）の構造'!L$48</f>
        <v>463</v>
      </c>
      <c r="F46" s="182"/>
      <c r="G46" s="182"/>
      <c r="H46" s="182">
        <f>'実質公債費比率（分子）の構造'!M$48</f>
        <v>464</v>
      </c>
      <c r="I46" s="182"/>
      <c r="J46" s="182"/>
      <c r="K46" s="182">
        <f>'実質公債費比率（分子）の構造'!N$48</f>
        <v>410</v>
      </c>
      <c r="L46" s="182"/>
      <c r="M46" s="182"/>
      <c r="N46" s="182">
        <f>'実質公債費比率（分子）の構造'!O$48</f>
        <v>414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1047</v>
      </c>
      <c r="C49" s="182"/>
      <c r="D49" s="182"/>
      <c r="E49" s="182">
        <f>'実質公債費比率（分子）の構造'!L$45</f>
        <v>1068</v>
      </c>
      <c r="F49" s="182"/>
      <c r="G49" s="182"/>
      <c r="H49" s="182">
        <f>'実質公債費比率（分子）の構造'!M$45</f>
        <v>1055</v>
      </c>
      <c r="I49" s="182"/>
      <c r="J49" s="182"/>
      <c r="K49" s="182">
        <f>'実質公債費比率（分子）の構造'!N$45</f>
        <v>1052</v>
      </c>
      <c r="L49" s="182"/>
      <c r="M49" s="182"/>
      <c r="N49" s="182">
        <f>'実質公債費比率（分子）の構造'!O$45</f>
        <v>1037</v>
      </c>
      <c r="O49" s="182"/>
      <c r="P49" s="182"/>
    </row>
    <row r="50" spans="1:16" x14ac:dyDescent="0.15">
      <c r="A50" s="182" t="s">
        <v>71</v>
      </c>
      <c r="B50" s="182" t="e">
        <f>NA()</f>
        <v>#N/A</v>
      </c>
      <c r="C50" s="182">
        <f>IF(ISNUMBER('実質公債費比率（分子）の構造'!K$53),'実質公債費比率（分子）の構造'!K$53,NA())</f>
        <v>533</v>
      </c>
      <c r="D50" s="182" t="e">
        <f>NA()</f>
        <v>#N/A</v>
      </c>
      <c r="E50" s="182" t="e">
        <f>NA()</f>
        <v>#N/A</v>
      </c>
      <c r="F50" s="182">
        <f>IF(ISNUMBER('実質公債費比率（分子）の構造'!L$53),'実質公債費比率（分子）の構造'!L$53,NA())</f>
        <v>529</v>
      </c>
      <c r="G50" s="182" t="e">
        <f>NA()</f>
        <v>#N/A</v>
      </c>
      <c r="H50" s="182" t="e">
        <f>NA()</f>
        <v>#N/A</v>
      </c>
      <c r="I50" s="182">
        <f>IF(ISNUMBER('実質公債費比率（分子）の構造'!M$53),'実質公債費比率（分子）の構造'!M$53,NA())</f>
        <v>529</v>
      </c>
      <c r="J50" s="182" t="e">
        <f>NA()</f>
        <v>#N/A</v>
      </c>
      <c r="K50" s="182" t="e">
        <f>NA()</f>
        <v>#N/A</v>
      </c>
      <c r="L50" s="182">
        <f>IF(ISNUMBER('実質公債費比率（分子）の構造'!N$53),'実質公債費比率（分子）の構造'!N$53,NA())</f>
        <v>507</v>
      </c>
      <c r="M50" s="182" t="e">
        <f>NA()</f>
        <v>#N/A</v>
      </c>
      <c r="N50" s="182" t="e">
        <f>NA()</f>
        <v>#N/A</v>
      </c>
      <c r="O50" s="182">
        <f>IF(ISNUMBER('実質公債費比率（分子）の構造'!O$53),'実質公債費比率（分子）の構造'!O$53,NA())</f>
        <v>508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9213</v>
      </c>
      <c r="E56" s="181"/>
      <c r="F56" s="181"/>
      <c r="G56" s="181">
        <f>'将来負担比率（分子）の構造'!J$52</f>
        <v>9497</v>
      </c>
      <c r="H56" s="181"/>
      <c r="I56" s="181"/>
      <c r="J56" s="181">
        <f>'将来負担比率（分子）の構造'!K$52</f>
        <v>9636</v>
      </c>
      <c r="K56" s="181"/>
      <c r="L56" s="181"/>
      <c r="M56" s="181">
        <f>'将来負担比率（分子）の構造'!L$52</f>
        <v>10930</v>
      </c>
      <c r="N56" s="181"/>
      <c r="O56" s="181"/>
      <c r="P56" s="181">
        <f>'将来負担比率（分子）の構造'!M$52</f>
        <v>11587</v>
      </c>
    </row>
    <row r="57" spans="1:16" x14ac:dyDescent="0.15">
      <c r="A57" s="181" t="s">
        <v>42</v>
      </c>
      <c r="B57" s="181"/>
      <c r="C57" s="181"/>
      <c r="D57" s="181">
        <f>'将来負担比率（分子）の構造'!I$51</f>
        <v>1711</v>
      </c>
      <c r="E57" s="181"/>
      <c r="F57" s="181"/>
      <c r="G57" s="181">
        <f>'将来負担比率（分子）の構造'!J$51</f>
        <v>1685</v>
      </c>
      <c r="H57" s="181"/>
      <c r="I57" s="181"/>
      <c r="J57" s="181">
        <f>'将来負担比率（分子）の構造'!K$51</f>
        <v>1631</v>
      </c>
      <c r="K57" s="181"/>
      <c r="L57" s="181"/>
      <c r="M57" s="181">
        <f>'将来負担比率（分子）の構造'!L$51</f>
        <v>1637</v>
      </c>
      <c r="N57" s="181"/>
      <c r="O57" s="181"/>
      <c r="P57" s="181">
        <f>'将来負担比率（分子）の構造'!M$51</f>
        <v>1522</v>
      </c>
    </row>
    <row r="58" spans="1:16" x14ac:dyDescent="0.15">
      <c r="A58" s="181" t="s">
        <v>41</v>
      </c>
      <c r="B58" s="181"/>
      <c r="C58" s="181"/>
      <c r="D58" s="181">
        <f>'将来負担比率（分子）の構造'!I$50</f>
        <v>1969</v>
      </c>
      <c r="E58" s="181"/>
      <c r="F58" s="181"/>
      <c r="G58" s="181">
        <f>'将来負担比率（分子）の構造'!J$50</f>
        <v>1997</v>
      </c>
      <c r="H58" s="181"/>
      <c r="I58" s="181"/>
      <c r="J58" s="181">
        <f>'将来負担比率（分子）の構造'!K$50</f>
        <v>1941</v>
      </c>
      <c r="K58" s="181"/>
      <c r="L58" s="181"/>
      <c r="M58" s="181">
        <f>'将来負担比率（分子）の構造'!L$50</f>
        <v>1882</v>
      </c>
      <c r="N58" s="181"/>
      <c r="O58" s="181"/>
      <c r="P58" s="181">
        <f>'将来負担比率（分子）の構造'!M$50</f>
        <v>1791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977</v>
      </c>
      <c r="C62" s="181"/>
      <c r="D62" s="181"/>
      <c r="E62" s="181">
        <f>'将来負担比率（分子）の構造'!J$45</f>
        <v>931</v>
      </c>
      <c r="F62" s="181"/>
      <c r="G62" s="181"/>
      <c r="H62" s="181">
        <f>'将来負担比率（分子）の構造'!K$45</f>
        <v>793</v>
      </c>
      <c r="I62" s="181"/>
      <c r="J62" s="181"/>
      <c r="K62" s="181">
        <f>'将来負担比率（分子）の構造'!L$45</f>
        <v>797</v>
      </c>
      <c r="L62" s="181"/>
      <c r="M62" s="181"/>
      <c r="N62" s="181">
        <f>'将来負担比率（分子）の構造'!M$45</f>
        <v>826</v>
      </c>
      <c r="O62" s="181"/>
      <c r="P62" s="181"/>
    </row>
    <row r="63" spans="1:16" x14ac:dyDescent="0.15">
      <c r="A63" s="181" t="s">
        <v>34</v>
      </c>
      <c r="B63" s="181">
        <f>'将来負担比率（分子）の構造'!I$44</f>
        <v>826</v>
      </c>
      <c r="C63" s="181"/>
      <c r="D63" s="181"/>
      <c r="E63" s="181">
        <f>'将来負担比率（分子）の構造'!J$44</f>
        <v>1655</v>
      </c>
      <c r="F63" s="181"/>
      <c r="G63" s="181"/>
      <c r="H63" s="181">
        <f>'将来負担比率（分子）の構造'!K$44</f>
        <v>1651</v>
      </c>
      <c r="I63" s="181"/>
      <c r="J63" s="181"/>
      <c r="K63" s="181">
        <f>'将来負担比率（分子）の構造'!L$44</f>
        <v>1735</v>
      </c>
      <c r="L63" s="181"/>
      <c r="M63" s="181"/>
      <c r="N63" s="181">
        <f>'将来負担比率（分子）の構造'!M$44</f>
        <v>1956</v>
      </c>
      <c r="O63" s="181"/>
      <c r="P63" s="181"/>
    </row>
    <row r="64" spans="1:16" x14ac:dyDescent="0.15">
      <c r="A64" s="181" t="s">
        <v>33</v>
      </c>
      <c r="B64" s="181">
        <f>'将来負担比率（分子）の構造'!I$43</f>
        <v>4162</v>
      </c>
      <c r="C64" s="181"/>
      <c r="D64" s="181"/>
      <c r="E64" s="181">
        <f>'将来負担比率（分子）の構造'!J$43</f>
        <v>3998</v>
      </c>
      <c r="F64" s="181"/>
      <c r="G64" s="181"/>
      <c r="H64" s="181">
        <f>'将来負担比率（分子）の構造'!K$43</f>
        <v>3802</v>
      </c>
      <c r="I64" s="181"/>
      <c r="J64" s="181"/>
      <c r="K64" s="181">
        <f>'将来負担比率（分子）の構造'!L$43</f>
        <v>3525</v>
      </c>
      <c r="L64" s="181"/>
      <c r="M64" s="181"/>
      <c r="N64" s="181">
        <f>'将来負担比率（分子）の構造'!M$43</f>
        <v>3329</v>
      </c>
      <c r="O64" s="181"/>
      <c r="P64" s="181"/>
    </row>
    <row r="65" spans="1:16" x14ac:dyDescent="0.15">
      <c r="A65" s="181" t="s">
        <v>32</v>
      </c>
      <c r="B65" s="181">
        <f>'将来負担比率（分子）の構造'!I$42</f>
        <v>206</v>
      </c>
      <c r="C65" s="181"/>
      <c r="D65" s="181"/>
      <c r="E65" s="181">
        <f>'将来負担比率（分子）の構造'!J$42</f>
        <v>180</v>
      </c>
      <c r="F65" s="181"/>
      <c r="G65" s="181"/>
      <c r="H65" s="181">
        <f>'将来負担比率（分子）の構造'!K$42</f>
        <v>155</v>
      </c>
      <c r="I65" s="181"/>
      <c r="J65" s="181"/>
      <c r="K65" s="181">
        <f>'将来負担比率（分子）の構造'!L$42</f>
        <v>134</v>
      </c>
      <c r="L65" s="181"/>
      <c r="M65" s="181"/>
      <c r="N65" s="181">
        <f>'将来負担比率（分子）の構造'!M$42</f>
        <v>144</v>
      </c>
      <c r="O65" s="181"/>
      <c r="P65" s="181"/>
    </row>
    <row r="66" spans="1:16" x14ac:dyDescent="0.15">
      <c r="A66" s="181" t="s">
        <v>31</v>
      </c>
      <c r="B66" s="181">
        <f>'将来負担比率（分子）の構造'!I$41</f>
        <v>9558</v>
      </c>
      <c r="C66" s="181"/>
      <c r="D66" s="181"/>
      <c r="E66" s="181">
        <f>'将来負担比率（分子）の構造'!J$41</f>
        <v>9269</v>
      </c>
      <c r="F66" s="181"/>
      <c r="G66" s="181"/>
      <c r="H66" s="181">
        <f>'将来負担比率（分子）の構造'!K$41</f>
        <v>9501</v>
      </c>
      <c r="I66" s="181"/>
      <c r="J66" s="181"/>
      <c r="K66" s="181">
        <f>'将来負担比率（分子）の構造'!L$41</f>
        <v>11270</v>
      </c>
      <c r="L66" s="181"/>
      <c r="M66" s="181"/>
      <c r="N66" s="181">
        <f>'将来負担比率（分子）の構造'!M$41</f>
        <v>12158</v>
      </c>
      <c r="O66" s="181"/>
      <c r="P66" s="181"/>
    </row>
    <row r="67" spans="1:16" x14ac:dyDescent="0.15">
      <c r="A67" s="181" t="s">
        <v>75</v>
      </c>
      <c r="B67" s="181" t="e">
        <f>NA()</f>
        <v>#N/A</v>
      </c>
      <c r="C67" s="181">
        <f>IF(ISNUMBER('将来負担比率（分子）の構造'!I$53), IF('将来負担比率（分子）の構造'!I$53 &lt; 0, 0, '将来負担比率（分子）の構造'!I$53), NA())</f>
        <v>2835</v>
      </c>
      <c r="D67" s="181" t="e">
        <f>NA()</f>
        <v>#N/A</v>
      </c>
      <c r="E67" s="181" t="e">
        <f>NA()</f>
        <v>#N/A</v>
      </c>
      <c r="F67" s="181">
        <f>IF(ISNUMBER('将来負担比率（分子）の構造'!J$53), IF('将来負担比率（分子）の構造'!J$53 &lt; 0, 0, '将来負担比率（分子）の構造'!J$53), NA())</f>
        <v>2854</v>
      </c>
      <c r="G67" s="181" t="e">
        <f>NA()</f>
        <v>#N/A</v>
      </c>
      <c r="H67" s="181" t="e">
        <f>NA()</f>
        <v>#N/A</v>
      </c>
      <c r="I67" s="181">
        <f>IF(ISNUMBER('将来負担比率（分子）の構造'!K$53), IF('将来負担比率（分子）の構造'!K$53 &lt; 0, 0, '将来負担比率（分子）の構造'!K$53), NA())</f>
        <v>2695</v>
      </c>
      <c r="J67" s="181" t="e">
        <f>NA()</f>
        <v>#N/A</v>
      </c>
      <c r="K67" s="181" t="e">
        <f>NA()</f>
        <v>#N/A</v>
      </c>
      <c r="L67" s="181">
        <f>IF(ISNUMBER('将来負担比率（分子）の構造'!L$53), IF('将来負担比率（分子）の構造'!L$53 &lt; 0, 0, '将来負担比率（分子）の構造'!L$53), NA())</f>
        <v>3013</v>
      </c>
      <c r="M67" s="181" t="e">
        <f>NA()</f>
        <v>#N/A</v>
      </c>
      <c r="N67" s="181" t="e">
        <f>NA()</f>
        <v>#N/A</v>
      </c>
      <c r="O67" s="181">
        <f>IF(ISNUMBER('将来負担比率（分子）の構造'!M$53), IF('将来負担比率（分子）の構造'!M$53 &lt; 0, 0, '将来負担比率（分子）の構造'!M$53), NA())</f>
        <v>3512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587</v>
      </c>
      <c r="C72" s="185">
        <f>基金残高に係る経年分析!G55</f>
        <v>537</v>
      </c>
      <c r="D72" s="185">
        <f>基金残高に係る経年分析!H55</f>
        <v>425</v>
      </c>
    </row>
    <row r="73" spans="1:16" x14ac:dyDescent="0.15">
      <c r="A73" s="184" t="s">
        <v>78</v>
      </c>
      <c r="B73" s="185">
        <f>基金残高に係る経年分析!F56</f>
        <v>600</v>
      </c>
      <c r="C73" s="185">
        <f>基金残高に係る経年分析!G56</f>
        <v>609</v>
      </c>
      <c r="D73" s="185">
        <f>基金残高に係る経年分析!H56</f>
        <v>518</v>
      </c>
    </row>
    <row r="74" spans="1:16" x14ac:dyDescent="0.15">
      <c r="A74" s="184" t="s">
        <v>79</v>
      </c>
      <c r="B74" s="185">
        <f>基金残高に係る経年分析!F57</f>
        <v>572</v>
      </c>
      <c r="C74" s="185">
        <f>基金残高に係る経年分析!G57</f>
        <v>555</v>
      </c>
      <c r="D74" s="185">
        <f>基金残高に係る経年分析!H57</f>
        <v>699</v>
      </c>
    </row>
  </sheetData>
  <sheetProtection algorithmName="SHA-512" hashValue="Oa3SA0Oz2Sce3cu/Ah1prRCtNoyFLNOA8Px07hTkEPgKqof4T8dP1IQDOal7fx0aD5j+lYAhSMDPHnB9FzrPUA==" saltValue="82EqvEkmaW1R4OBn6b4iJw=="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2022-09-27T01:30:01Z</cp:lastPrinted>
  <dcterms:created xsi:type="dcterms:W3CDTF">2022-02-02T03:23:44Z</dcterms:created>
  <dcterms:modified xsi:type="dcterms:W3CDTF">2022-09-27T01:30:53Z</dcterms:modified>
  <cp:category/>
</cp:coreProperties>
</file>