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2 財政係\01ﾒｰﾙ\R6\財政状況資料集\R07.03.10_【照会：3.13（木）、3.24（月）〆】令和５年度財政状況資料集の作成及び提出について\04_振興局あて修正回答\"/>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<sst xmlns="http://schemas.openxmlformats.org/spreadsheetml/2006/main" count="1023" uniqueCount="567">
  <si>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</si>
  <si>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</si>
  <si>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</si>
  <si>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</si>
  <si>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</si>
  <si>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</si>
  <si>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</si>
  <si>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</si>
  <si>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</si>
  <si>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</si>
  <si>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</si>
  <si>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</si>
  <si>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</si>
  <si>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</si>
  <si>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</si>
  <si>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</si>
  <si>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</si>
  <si>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</si>
  <si>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</si>
  <si>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</si>
  <si>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</si>
  <si>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</si>
  <si>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</si>
  <si>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</si>
  <si>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</si>
  <si>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</si>
  <si>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</si>
  <si>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</si>
  <si>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</si>
  <si>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</si>
  <si>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</si>
  <si>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</si>
  <si>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</si>
  <si>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</si>
  <si>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</si>
  <si>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</si>
  <si>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</si>
  <si>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</si>
  <si>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</si>
  <si>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</si>
  <si>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</si>
  <si>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</si>
  <si>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</si>
  <si>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</si>
  <si>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</si>
  <si>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</si>
  <si>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</si>
  <si>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</si>
  <si>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</si>
  <si>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</si>
  <si>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</si>
  <si>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</si>
  <si>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</si>
  <si>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</si>
  <si>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</si>
  <si>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</si>
  <si>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</si>
  <si>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</si>
  <si>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</si>
  <si>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</si>
  <si>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</si>
  <si>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</si>
  <si>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</si>
  <si>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</si>
  <si>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</si>
  <si>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</si>
  <si>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</si>
  <si>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</si>
  <si>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</si>
  <si>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</si>
  <si>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</si>
  <si>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</si>
  <si>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</si>
  <si>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</si>
  <si>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</si>
  <si>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</si>
  <si>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</si>
  <si>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</si>
  <si>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</si>
  <si>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</si>
  <si>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</si>
  <si>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</si>
  <si>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</si>
  <si>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</si>
  <si>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</si>
  <si>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</si>
  <si>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</si>
  <si>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</si>
  <si>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</si>
  <si>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</si>
  <si>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</si>
  <si>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</si>
  <si>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</si>
  <si>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</si>
  <si>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</si>
  <si>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</si>
  <si>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</si>
  <si>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</si>
  <si>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</si>
  <si>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</si>
  <si>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</si>
  <si>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</si>
  <si>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</si>
  <si>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</si>
  <si>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</si>
  <si>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</si>
  <si>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</si>
  <si>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</si>
  <si>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</si>
  <si>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</si>
  <si>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</si>
  <si>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</si>
  <si>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</si>
  <si>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</si>
  <si>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</si>
  <si>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</si>
  <si>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</si>
  <si>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</si>
  <si>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</si>
  <si>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</si>
  <si>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</si>
  <si>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</si>
  <si>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</si>
  <si>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</si>
  <si>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</si>
  <si>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</si>
  <si>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</si>
  <si>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</si>
  <si>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</si>
  <si>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</si>
  <si>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</si>
  <si>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</si>
  <si>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</si>
  <si>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</si>
  <si>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</si>
  <si>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</si>
  <si>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</si>
  <si>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</si>
  <si>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</si>
  <si>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</si>
  <si>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</si>
  <si>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</si>
  <si>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</si>
  <si>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</si>
  <si>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</si>
  <si>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</si>
  <si>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</si>
  <si>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</si>
  <si>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</si>
  <si>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</si>
  <si>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</si>
  <si>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</si>
  <si>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</si>
  <si>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</si>
  <si>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</si>
  <si>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</si>
  <si>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</si>
  <si>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</si>
  <si>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</si>
  <si>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</si>
  <si>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</si>
  <si>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</si>
  <si>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</si>
  <si>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</si>
  <si>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</si>
  <si>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</si>
  <si>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</si>
  <si>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</si>
  <si>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</si>
  <si>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</si>
  <si>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</si>
  <si>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</si>
  <si>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</si>
  <si>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</si>
  <si>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</si>
  <si>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</si>
  <si>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</si>
  <si>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</si>
  <si>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</si>
  <si>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</si>
  <si>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</si>
  <si>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</si>
  <si>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</si>
  <si>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</si>
  <si>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</si>
  <si>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</si>
  <si>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</si>
  <si>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</si>
  <si>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</si>
  <si>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</si>
  <si>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</si>
  <si>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</si>
  <si>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</si>
  <si>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</si>
  <si>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</si>
  <si>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</si>
  <si>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</si>
  <si>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</si>
  <si>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</si>
  <si>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</si>
  <si>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</si>
  <si>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</si>
  <si>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</si>
  <si>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</si>
  <si>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北海道厚岸町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</si>
  <si>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</si>
  <si>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</si>
  <si>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</si>
  <si>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</si>
  <si>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</si>
  <si>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</si>
  <si>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</si>
  <si>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</si>
  <si>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</si>
  <si>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</si>
  <si>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</si>
  <si>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</si>
  <si>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</si>
  <si>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</si>
  <si>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</si>
  <si>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</si>
  <si>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</si>
  <si>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</si>
  <si>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</si>
  <si>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</si>
  <si>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</si>
  <si>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</si>
  <si>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</si>
  <si>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</si>
  <si>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</si>
  <si>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</si>
  <si>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</si>
  <si>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</si>
  <si>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</si>
  <si>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</si>
  <si>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</si>
  <si>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</si>
  <si>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</si>
  <si>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</si>
  <si>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</si>
  <si>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</si>
  <si>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</si>
  <si>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</si>
  <si>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</si>
  <si>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</si>
  <si>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</si>
  <si>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</si>
  <si>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</si>
  <si>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</si>
  <si>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</si>
  <si>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</si>
  <si>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</si>
  <si>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</si>
  <si>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</si>
  <si>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</si>
  <si>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</si>
  <si>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</si>
  <si>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</si>
  <si>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</si>
  <si>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</si>
  <si>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</si>
  <si>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</si>
  <si>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</si>
  <si>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</si>
  <si>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</si>
  <si>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</si>
  <si>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</si>
  <si>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</si>
  <si>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</si>
  <si>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</si>
  <si>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</si>
  <si>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</si>
  <si>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</si>
  <si>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</si>
  <si>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</si>
  <si>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</si>
  <si>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</si>
  <si>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</si>
  <si>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</si>
  <si>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</si>
  <si>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</si>
  <si>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</si>
  <si>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</si>
  <si>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</si>
  <si>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</si>
  <si>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</si>
  <si>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</si>
  <si>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</si>
  <si>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</si>
  <si>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</si>
  <si>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</si>
  <si>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</si>
  <si>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</si>
  <si>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</si>
  <si>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</si>
  <si>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</si>
  <si>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</si>
  <si>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</si>
  <si>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</si>
  <si>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</si>
  <si>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</si>
  <si>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</si>
  <si>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</si>
  <si>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</si>
  <si>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</si>
  <si>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</si>
  <si>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</si>
  <si>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</si>
  <si>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</si>
  <si>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</si>
  <si>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</si>
  <si>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</si>
  <si>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</si>
  <si>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</si>
  <si>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</si>
  <si>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</si>
  <si>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</si>
  <si>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</si>
  <si>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</si>
  <si>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</si>
  <si>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</si>
  <si>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</si>
  <si>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</si>
  <si>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</si>
  <si>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</si>
  <si>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</si>
  <si>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</si>
  <si>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</si>
  <si>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</si>
  <si>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</si>
  <si>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</si>
  <si>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</si>
  <si>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</si>
  <si>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</si>
  <si>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</si>
  <si>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</si>
  <si>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</si>
  <si>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</si>
  <si>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</si>
  <si>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</si>
  <si>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</si>
  <si>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</si>
  <si>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</si>
  <si>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</si>
  <si>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</si>
  <si>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</si>
  <si>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</si>
  <si>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</si>
  <si>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</si>
  <si>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</si>
  <si>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</si>
  <si>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</si>
  <si>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</si>
  <si>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</si>
  <si>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</si>
  <si>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北海道厚岸町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</si>
  <si>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</si>
  <si>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</si>
  <si>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</si>
  <si>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</si>
  <si>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</si>
  <si>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</si>
  <si>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</si>
  <si>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</si>
  <si>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</si>
  <si>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</si>
  <si>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</si>
  <si>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</si>
  <si>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</si>
  <si>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</si>
  <si>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</si>
  <si>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</si>
  <si>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</si>
  <si>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</si>
  <si>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</si>
  <si>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</si>
  <si>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</si>
  <si>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</si>
  <si>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</si>
  <si>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</si>
  <si>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</si>
  <si>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</si>
  <si>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</si>
  <si>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</si>
  <si>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</si>
  <si>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</si>
  <si>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</si>
  <si>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</si>
  <si>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</si>
  <si>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</si>
  <si>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</si>
  <si>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</si>
  <si>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</si>
  <si>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</si>
  <si>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</si>
  <si>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</si>
  <si>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</si>
  <si>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</si>
  <si>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</si>
  <si>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</si>
  <si>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</si>
  <si>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</si>
  <si>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</si>
  <si>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</si>
  <si>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</si>
  <si>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</si>
  <si>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</si>
  <si>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</si>
  <si>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</si>
  <si>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</si>
  <si>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</si>
  <si>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</si>
  <si>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</si>
  <si>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</si>
  <si>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</si>
  <si>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</si>
  <si>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</si>
  <si>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</si>
  <si>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</si>
  <si>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</si>
  <si>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</si>
  <si>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</si>
  <si>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</si>
  <si>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</si>
  <si>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</si>
  <si>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</si>
  <si>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</si>
  <si>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</si>
  <si>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</si>
  <si>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</si>
  <si>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</si>
  <si>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</si>
  <si>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</si>
  <si>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</si>
  <si>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</si>
  <si>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</si>
  <si>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</si>
  <si>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</si>
  <si>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</si>
  <si>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</si>
  <si>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</si>
  <si>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</si>
  <si>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</si>
  <si>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</si>
  <si>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</si>
  <si>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</si>
  <si>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</si>
  <si>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</si>
  <si>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</si>
  <si>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</si>
  <si>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</si>
  <si>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</si>
  <si>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</si>
  <si>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</si>
  <si>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</si>
  <si>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</si>
  <si>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</si>
  <si>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</si>
  <si>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</si>
  <si>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</si>
  <si>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</si>
  <si>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</si>
  <si>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</si>
  <si>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</si>
  <si>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</si>
  <si>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</si>
  <si>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</si>
  <si>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</si>
  <si>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</si>
  <si>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</si>
  <si>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</si>
  <si>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</si>
  <si>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</si>
  <si>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</si>
  <si>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</si>
  <si>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</si>
  <si>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</si>
  <si>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</si>
  <si>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</si>
  <si>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</si>
  <si>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</si>
  <si>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</si>
  <si>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</si>
  <si>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</si>
  <si>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</si>
  <si>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</si>
  <si>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</si>
  <si>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</si>
  <si>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</si>
  <si>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</si>
  <si>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</si>
  <si>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</si>
  <si>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</si>
  <si>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</si>
  <si>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</si>
  <si>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</si>
  <si>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</si>
  <si>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</si>
  <si>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</si>
  <si>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</si>
  <si>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</si>
  <si>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</si>
  <si>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</si>
  <si>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</si>
  <si>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</si>
  <si>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</si>
  <si>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</si>
  <si>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</si>
  <si>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</si>
  <si>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</si>
  <si>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</si>
  <si>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</si>
  <si>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</si>
  <si>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</si>
  <si>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</si>
  <si>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</si>
  <si>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</si>
  <si>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</si>
  <si>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</si>
  <si>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</si>
  <si>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</si>
  <si>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</si>
  <si>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</si>
  <si>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</si>
  <si>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</si>
  <si>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</si>
  <si>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</si>
  <si>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</si>
  <si>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</si>
  <si>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</si>
  <si>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</si>
  <si>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</si>
  <si>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</si>
  <si>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</si>
  <si>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7.93</t>
  </si>
  <si>
    <t>▲ 4.75</t>
  </si>
  <si>
    <t>▲ 2.73</t>
  </si>
  <si>
    <t>▲ 3.20</t>
  </si>
  <si>
    <t>▲ 5.10</t>
  </si>
  <si>
    <t>一般会計</t>
  </si>
  <si>
    <t>水道事業会計</t>
  </si>
  <si>
    <t>介護保険特別会計</t>
  </si>
  <si>
    <t>病院事業会計</t>
  </si>
  <si>
    <t>国民健康保険特別会計</t>
  </si>
  <si>
    <t>後期高齢者医療特別会計</t>
  </si>
  <si>
    <t>介護老人保健施設事業特別会計</t>
  </si>
  <si>
    <t>簡易水道事業特別会計</t>
  </si>
  <si>
    <t>その他会計（赤字）</t>
  </si>
  <si>
    <t>その他会計（黒字）</t>
  </si>
  <si>
    <t>R01</t>
    <phoneticPr fontId="5"/>
  </si>
  <si>
    <t>R02</t>
    <phoneticPr fontId="5"/>
  </si>
  <si>
    <t>R03</t>
    <phoneticPr fontId="5"/>
  </si>
  <si>
    <t>R04</t>
    <phoneticPr fontId="5"/>
  </si>
  <si>
    <t>R05</t>
    <phoneticPr fontId="5"/>
  </si>
  <si>
    <t>厚岸味覚ターミナル</t>
    <rPh sb="0" eb="2">
      <t>アッケシ</t>
    </rPh>
    <rPh sb="2" eb="4">
      <t>ミカク</t>
    </rPh>
    <phoneticPr fontId="2"/>
  </si>
  <si>
    <t>-</t>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</si>
  <si>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</si>
  <si>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釧路広域連合</t>
    <rPh sb="0" eb="2">
      <t>クシロ</t>
    </rPh>
    <rPh sb="2" eb="4">
      <t>コウイキ</t>
    </rPh>
    <rPh sb="4" eb="6">
      <t>レンゴウ</t>
    </rPh>
    <phoneticPr fontId="2"/>
  </si>
  <si>
    <t>釧路公立大事務組合</t>
    <rPh sb="0" eb="2">
      <t>クシロ</t>
    </rPh>
    <rPh sb="2" eb="5">
      <t>コウリツダイ</t>
    </rPh>
    <rPh sb="5" eb="7">
      <t>ジム</t>
    </rPh>
    <rPh sb="7" eb="9">
      <t>クミアイ</t>
    </rPh>
    <phoneticPr fontId="2"/>
  </si>
  <si>
    <t>-</t>
    <phoneticPr fontId="2"/>
  </si>
  <si>
    <t>釧路東部消防組合</t>
    <rPh sb="0" eb="8">
      <t>クシロトウブショウボウクミアイ</t>
    </rPh>
    <phoneticPr fontId="2"/>
  </si>
  <si>
    <t>ふるさと納税基金</t>
    <rPh sb="4" eb="6">
      <t>ノウゼイ</t>
    </rPh>
    <rPh sb="6" eb="8">
      <t>キキン</t>
    </rPh>
    <phoneticPr fontId="5"/>
  </si>
  <si>
    <t>地域づくり推進基金</t>
    <rPh sb="0" eb="2">
      <t>チイキ</t>
    </rPh>
    <rPh sb="5" eb="7">
      <t>スイシン</t>
    </rPh>
    <rPh sb="7" eb="9">
      <t>キキン</t>
    </rPh>
    <phoneticPr fontId="2"/>
  </si>
  <si>
    <t>環境保全基金</t>
    <rPh sb="0" eb="2">
      <t>カンキョウ</t>
    </rPh>
    <rPh sb="2" eb="4">
      <t>ホゼン</t>
    </rPh>
    <rPh sb="4" eb="6">
      <t>キキン</t>
    </rPh>
    <phoneticPr fontId="2"/>
  </si>
  <si>
    <t>防衛調整交付金事業基金</t>
    <rPh sb="0" eb="2">
      <t>ボウエイ</t>
    </rPh>
    <rPh sb="2" eb="4">
      <t>チョウセイ</t>
    </rPh>
    <rPh sb="4" eb="7">
      <t>コウフキン</t>
    </rPh>
    <rPh sb="7" eb="9">
      <t>ジギョウ</t>
    </rPh>
    <rPh sb="9" eb="11">
      <t>キキン</t>
    </rPh>
    <phoneticPr fontId="2"/>
  </si>
  <si>
    <t>森林環境譲与税基金</t>
    <rPh sb="0" eb="2">
      <t>シンリン</t>
    </rPh>
    <rPh sb="2" eb="4">
      <t>カンキョウ</t>
    </rPh>
    <rPh sb="4" eb="7">
      <t>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</si>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</sst>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D7EB-4EF0-8DF6-281F3FE81C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472497</c:v>
                </c:pt>
                <c:pt idx="1">
                  <c:v>335633</c:v>
                </c:pt>
                <c:pt idx="2">
                  <c:v>276600</c:v>
                </c:pt>
                <c:pt idx="3">
                  <c:v>231984</c:v>
                </c:pt>
                <c:pt idx="4">
                  <c:v>255031</c:v>
                </c:pt>
              </c:numCache>
            </c:numRef>
          </c:val>
          <c:smooth val="0"/>
          <c:extLst>
            <c:ext xmlns:c16="http://schemas.microsoft.com/office/drawing/2014/chart" uri="{C3380CC4-5D6E-409C-BE32-E72D297353CC}">
              <c16:uniqueId val="{00000001-D7EB-4EF0-8DF6-281F3FE81C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8.1300000000000008</c:v>
                </c:pt>
                <c:pt idx="1">
                  <c:v>8.9700000000000006</c:v>
                </c:pt>
                <c:pt idx="2">
                  <c:v>10.68</c:v>
                </c:pt>
                <c:pt idx="3">
                  <c:v>11.33</c:v>
                </c:pt>
                <c:pt idx="4">
                  <c:v>12.44</c:v>
                </c:pt>
              </c:numCache>
            </c:numRef>
          </c:val>
          <c:extLst>
            <c:ext xmlns:c16="http://schemas.microsoft.com/office/drawing/2014/chart" uri="{C3380CC4-5D6E-409C-BE32-E72D297353CC}">
              <c16:uniqueId val="{00000000-C43D-4166-B25F-0C1CDC74F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10.48</c:v>
                </c:pt>
                <c:pt idx="1">
                  <c:v>7.9</c:v>
                </c:pt>
                <c:pt idx="2">
                  <c:v>7.45</c:v>
                </c:pt>
                <c:pt idx="3">
                  <c:v>9.34</c:v>
                </c:pt>
                <c:pt idx="4">
                  <c:v>9.24</c:v>
                </c:pt>
              </c:numCache>
            </c:numRef>
          </c:val>
          <c:extLst>
            <c:ext xmlns:c16="http://schemas.microsoft.com/office/drawing/2014/chart" uri="{C3380CC4-5D6E-409C-BE32-E72D297353CC}">
              <c16:uniqueId val="{00000001-C43D-4166-B25F-0C1CDC74F5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-7.93</c:v>
                </c:pt>
                <c:pt idx="1">
                  <c:v>-4.75</c:v>
                </c:pt>
                <c:pt idx="2">
                  <c:v>-2.73</c:v>
                </c:pt>
                <c:pt idx="3">
                  <c:v>-3.2</c:v>
                </c:pt>
                <c:pt idx="4">
                  <c:v>-5.0999999999999996</c:v>
                </c:pt>
              </c:numCache>
            </c:numRef>
          </c:val>
          <c:smooth val="0"/>
          <c:extLst>
            <c:ext xmlns:c16="http://schemas.microsoft.com/office/drawing/2014/chart" uri="{C3380CC4-5D6E-409C-BE32-E72D297353CC}">
              <c16:uniqueId val="{00000002-C43D-4166-B25F-0C1CDC74F5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21-445A-A583-FFDB131DF8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21-445A-A583-FFDB131DF86E}"/>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DD21-445A-A583-FFDB131DF86E}"/>
            </c:ext>
          </c:extLst>
        </c:ser>
        <c:ser>
          <c:idx val="3"/>
          <c:order val="3"/>
          <c:tx>
            <c:strRef>
              <c:f>データシート!$A$30</c:f>
              <c:strCache>
                <c:ptCount val="1"/>
                <c:pt idx="0">
                  <c:v>介護老人保健施設事業特別会計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7.0000000000000007E-2</c:v>
                </c:pt>
                <c:pt idx="4">
                  <c:v>#N/A</c:v>
                </c:pt>
                <c:pt idx="5">
                  <c:v>0.05</c:v>
                </c:pt>
                <c:pt idx="6">
                  <c:v>#N/A</c:v>
                </c:pt>
                <c:pt idx="7">
                  <c:v>0.05</c:v>
                </c:pt>
                <c:pt idx="8">
                  <c:v>#N/A</c:v>
                </c:pt>
                <c:pt idx="9">
                  <c:v>0</c:v>
                </c:pt>
              </c:numCache>
            </c:numRef>
          </c:val>
          <c:extLst>
            <c:ext xmlns:c16="http://schemas.microsoft.com/office/drawing/2014/chart" uri="{C3380CC4-5D6E-409C-BE32-E72D297353CC}">
              <c16:uniqueId val="{00000003-DD21-445A-A583-FFDB131DF86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4-DD21-445A-A583-FFDB131DF86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0.86</c:v>
                </c:pt>
                <c:pt idx="4">
                  <c:v>#N/A</c:v>
                </c:pt>
                <c:pt idx="5">
                  <c:v>0.37</c:v>
                </c:pt>
                <c:pt idx="6">
                  <c:v>#N/A</c:v>
                </c:pt>
                <c:pt idx="7">
                  <c:v>0.23</c:v>
                </c:pt>
                <c:pt idx="8">
                  <c:v>#N/A</c:v>
                </c:pt>
                <c:pt idx="9">
                  <c:v>0.13</c:v>
                </c:pt>
              </c:numCache>
            </c:numRef>
          </c:val>
          <c:extLst>
            <c:ext xmlns:c16="http://schemas.microsoft.com/office/drawing/2014/chart" uri="{C3380CC4-5D6E-409C-BE32-E72D297353CC}">
              <c16:uniqueId val="{00000005-DD21-445A-A583-FFDB131DF86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0.21</c:v>
                </c:pt>
              </c:numCache>
            </c:numRef>
          </c:val>
          <c:extLst>
            <c:ext xmlns:c16="http://schemas.microsoft.com/office/drawing/2014/chart" uri="{C3380CC4-5D6E-409C-BE32-E72D297353CC}">
              <c16:uniqueId val="{00000006-DD21-445A-A583-FFDB131DF8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0.69</c:v>
                </c:pt>
                <c:pt idx="4">
                  <c:v>#N/A</c:v>
                </c:pt>
                <c:pt idx="5">
                  <c:v>0.78</c:v>
                </c:pt>
                <c:pt idx="6">
                  <c:v>#N/A</c:v>
                </c:pt>
                <c:pt idx="7">
                  <c:v>0.51</c:v>
                </c:pt>
                <c:pt idx="8">
                  <c:v>#N/A</c:v>
                </c:pt>
                <c:pt idx="9">
                  <c:v>0.55000000000000004</c:v>
                </c:pt>
              </c:numCache>
            </c:numRef>
          </c:val>
          <c:extLst>
            <c:ext xmlns:c16="http://schemas.microsoft.com/office/drawing/2014/chart" uri="{C3380CC4-5D6E-409C-BE32-E72D297353CC}">
              <c16:uniqueId val="{00000007-DD21-445A-A583-FFDB131DF86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4.0999999999999996</c:v>
                </c:pt>
                <c:pt idx="2">
                  <c:v>#N/A</c:v>
                </c:pt>
                <c:pt idx="3">
                  <c:v>3.81</c:v>
                </c:pt>
                <c:pt idx="4">
                  <c:v>#N/A</c:v>
                </c:pt>
                <c:pt idx="5">
                  <c:v>3</c:v>
                </c:pt>
                <c:pt idx="6">
                  <c:v>#N/A</c:v>
                </c:pt>
                <c:pt idx="7">
                  <c:v>2.9</c:v>
                </c:pt>
                <c:pt idx="8">
                  <c:v>#N/A</c:v>
                </c:pt>
                <c:pt idx="9">
                  <c:v>2.9</c:v>
                </c:pt>
              </c:numCache>
            </c:numRef>
          </c:val>
          <c:extLst>
            <c:ext xmlns:c16="http://schemas.microsoft.com/office/drawing/2014/chart" uri="{C3380CC4-5D6E-409C-BE32-E72D297353CC}">
              <c16:uniqueId val="{00000008-DD21-445A-A583-FFDB131DF8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8.1199999999999992</c:v>
                </c:pt>
                <c:pt idx="2">
                  <c:v>#N/A</c:v>
                </c:pt>
                <c:pt idx="3">
                  <c:v>8.9700000000000006</c:v>
                </c:pt>
                <c:pt idx="4">
                  <c:v>#N/A</c:v>
                </c:pt>
                <c:pt idx="5">
                  <c:v>10.68</c:v>
                </c:pt>
                <c:pt idx="6">
                  <c:v>#N/A</c:v>
                </c:pt>
                <c:pt idx="7">
                  <c:v>11.32</c:v>
                </c:pt>
                <c:pt idx="8">
                  <c:v>#N/A</c:v>
                </c:pt>
                <c:pt idx="9">
                  <c:v>12.43</c:v>
                </c:pt>
              </c:numCache>
            </c:numRef>
          </c:val>
          <c:extLst>
            <c:ext xmlns:c16="http://schemas.microsoft.com/office/drawing/2014/chart" uri="{C3380CC4-5D6E-409C-BE32-E72D297353CC}">
              <c16:uniqueId val="{00000009-DD21-445A-A583-FFDB131DF8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1008</c:v>
                </c:pt>
                <c:pt idx="5">
                  <c:v>1058</c:v>
                </c:pt>
                <c:pt idx="8">
                  <c:v>1047</c:v>
                </c:pt>
                <c:pt idx="11">
                  <c:v>1089</c:v>
                </c:pt>
                <c:pt idx="14">
                  <c:v>1123</c:v>
                </c:pt>
              </c:numCache>
            </c:numRef>
          </c:val>
          <c:extLst>
            <c:ext xmlns:c16="http://schemas.microsoft.com/office/drawing/2014/chart" uri="{C3380CC4-5D6E-409C-BE32-E72D297353CC}">
              <c16:uniqueId val="{00000000-873E-4CCD-B13C-1446FEE869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3E-4CCD-B13C-1446FEE869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37</c:v>
                </c:pt>
                <c:pt idx="6">
                  <c:v>47</c:v>
                </c:pt>
                <c:pt idx="9">
                  <c:v>41</c:v>
                </c:pt>
                <c:pt idx="12">
                  <c:v>30</c:v>
                </c:pt>
              </c:numCache>
            </c:numRef>
          </c:val>
          <c:extLst>
            <c:ext xmlns:c16="http://schemas.microsoft.com/office/drawing/2014/chart" uri="{C3380CC4-5D6E-409C-BE32-E72D297353CC}">
              <c16:uniqueId val="{00000002-873E-4CCD-B13C-1446FEE869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78</c:v>
                </c:pt>
                <c:pt idx="6">
                  <c:v>78</c:v>
                </c:pt>
                <c:pt idx="9">
                  <c:v>78</c:v>
                </c:pt>
                <c:pt idx="12">
                  <c:v>85</c:v>
                </c:pt>
              </c:numCache>
            </c:numRef>
          </c:val>
          <c:extLst>
            <c:ext xmlns:c16="http://schemas.microsoft.com/office/drawing/2014/chart" uri="{C3380CC4-5D6E-409C-BE32-E72D297353CC}">
              <c16:uniqueId val="{00000003-873E-4CCD-B13C-1446FEE869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410</c:v>
                </c:pt>
                <c:pt idx="3">
                  <c:v>414</c:v>
                </c:pt>
                <c:pt idx="6">
                  <c:v>409</c:v>
                </c:pt>
                <c:pt idx="9">
                  <c:v>460</c:v>
                </c:pt>
                <c:pt idx="12">
                  <c:v>435</c:v>
                </c:pt>
              </c:numCache>
            </c:numRef>
          </c:val>
          <c:extLst>
            <c:ext xmlns:c16="http://schemas.microsoft.com/office/drawing/2014/chart" uri="{C3380CC4-5D6E-409C-BE32-E72D297353CC}">
              <c16:uniqueId val="{00000004-873E-4CCD-B13C-1446FEE869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3E-4CCD-B13C-1446FEE869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3E-4CCD-B13C-1446FEE869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1052</c:v>
                </c:pt>
                <c:pt idx="3">
                  <c:v>1037</c:v>
                </c:pt>
                <c:pt idx="6">
                  <c:v>1025</c:v>
                </c:pt>
                <c:pt idx="9">
                  <c:v>1040</c:v>
                </c:pt>
                <c:pt idx="12">
                  <c:v>1035</c:v>
                </c:pt>
              </c:numCache>
            </c:numRef>
          </c:val>
          <c:extLst>
            <c:ext xmlns:c16="http://schemas.microsoft.com/office/drawing/2014/chart" uri="{C3380CC4-5D6E-409C-BE32-E72D297353CC}">
              <c16:uniqueId val="{00000007-873E-4CCD-B13C-1446FEE869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507</c:v>
                </c:pt>
                <c:pt idx="2">
                  <c:v>#N/A</c:v>
                </c:pt>
                <c:pt idx="3">
                  <c:v>#N/A</c:v>
                </c:pt>
                <c:pt idx="4">
                  <c:v>508</c:v>
                </c:pt>
                <c:pt idx="5">
                  <c:v>#N/A</c:v>
                </c:pt>
                <c:pt idx="6">
                  <c:v>#N/A</c:v>
                </c:pt>
                <c:pt idx="7">
                  <c:v>512</c:v>
                </c:pt>
                <c:pt idx="8">
                  <c:v>#N/A</c:v>
                </c:pt>
                <c:pt idx="9">
                  <c:v>#N/A</c:v>
                </c:pt>
                <c:pt idx="10">
                  <c:v>530</c:v>
                </c:pt>
                <c:pt idx="11">
                  <c:v>#N/A</c:v>
                </c:pt>
                <c:pt idx="12">
                  <c:v>#N/A</c:v>
                </c:pt>
                <c:pt idx="13">
                  <c:v>462</c:v>
                </c:pt>
                <c:pt idx="14">
                  <c:v>#N/A</c:v>
                </c:pt>
              </c:numCache>
            </c:numRef>
          </c:val>
          <c:smooth val="0"/>
          <c:extLst>
            <c:ext xmlns:c16="http://schemas.microsoft.com/office/drawing/2014/chart" uri="{C3380CC4-5D6E-409C-BE32-E72D297353CC}">
              <c16:uniqueId val="{00000008-873E-4CCD-B13C-1446FEE869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10930</c:v>
                </c:pt>
                <c:pt idx="5">
                  <c:v>11587</c:v>
                </c:pt>
                <c:pt idx="8">
                  <c:v>11292</c:v>
                </c:pt>
                <c:pt idx="11">
                  <c:v>11061</c:v>
                </c:pt>
                <c:pt idx="14">
                  <c:v>10722</c:v>
                </c:pt>
              </c:numCache>
            </c:numRef>
          </c:val>
          <c:extLst>
            <c:ext xmlns:c16="http://schemas.microsoft.com/office/drawing/2014/chart" uri="{C3380CC4-5D6E-409C-BE32-E72D297353CC}">
              <c16:uniqueId val="{00000000-2DC5-47C1-AB09-3C777E6208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1637</c:v>
                </c:pt>
                <c:pt idx="5">
                  <c:v>1522</c:v>
                </c:pt>
                <c:pt idx="8">
                  <c:v>1361</c:v>
                </c:pt>
                <c:pt idx="11">
                  <c:v>1156</c:v>
                </c:pt>
                <c:pt idx="14">
                  <c:v>1027</c:v>
                </c:pt>
              </c:numCache>
            </c:numRef>
          </c:val>
          <c:extLst>
            <c:ext xmlns:c16="http://schemas.microsoft.com/office/drawing/2014/chart" uri="{C3380CC4-5D6E-409C-BE32-E72D297353CC}">
              <c16:uniqueId val="{00000001-2DC5-47C1-AB09-3C777E6208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1882</c:v>
                </c:pt>
                <c:pt idx="5">
                  <c:v>1791</c:v>
                </c:pt>
                <c:pt idx="8">
                  <c:v>1951</c:v>
                </c:pt>
                <c:pt idx="11">
                  <c:v>2140</c:v>
                </c:pt>
                <c:pt idx="14">
                  <c:v>2341</c:v>
                </c:pt>
              </c:numCache>
            </c:numRef>
          </c:val>
          <c:extLst>
            <c:ext xmlns:c16="http://schemas.microsoft.com/office/drawing/2014/chart" uri="{C3380CC4-5D6E-409C-BE32-E72D297353CC}">
              <c16:uniqueId val="{00000002-2DC5-47C1-AB09-3C777E6208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5-47C1-AB09-3C777E6208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5-47C1-AB09-3C777E6208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5-47C1-AB09-3C777E6208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797</c:v>
                </c:pt>
                <c:pt idx="3">
                  <c:v>826</c:v>
                </c:pt>
                <c:pt idx="6">
                  <c:v>731</c:v>
                </c:pt>
                <c:pt idx="9">
                  <c:v>640</c:v>
                </c:pt>
                <c:pt idx="12">
                  <c:v>644</c:v>
                </c:pt>
              </c:numCache>
            </c:numRef>
          </c:val>
          <c:extLst>
            <c:ext xmlns:c16="http://schemas.microsoft.com/office/drawing/2014/chart" uri="{C3380CC4-5D6E-409C-BE32-E72D297353CC}">
              <c16:uniqueId val="{00000006-2DC5-47C1-AB09-3C777E6208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1735</c:v>
                </c:pt>
                <c:pt idx="3">
                  <c:v>1956</c:v>
                </c:pt>
                <c:pt idx="6">
                  <c:v>1936</c:v>
                </c:pt>
                <c:pt idx="9">
                  <c:v>1868</c:v>
                </c:pt>
                <c:pt idx="12">
                  <c:v>1799</c:v>
                </c:pt>
              </c:numCache>
            </c:numRef>
          </c:val>
          <c:extLst>
            <c:ext xmlns:c16="http://schemas.microsoft.com/office/drawing/2014/chart" uri="{C3380CC4-5D6E-409C-BE32-E72D297353CC}">
              <c16:uniqueId val="{00000007-2DC5-47C1-AB09-3C777E6208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3525</c:v>
                </c:pt>
                <c:pt idx="3">
                  <c:v>3329</c:v>
                </c:pt>
                <c:pt idx="6">
                  <c:v>3047</c:v>
                </c:pt>
                <c:pt idx="9">
                  <c:v>2959</c:v>
                </c:pt>
                <c:pt idx="12">
                  <c:v>2825</c:v>
                </c:pt>
              </c:numCache>
            </c:numRef>
          </c:val>
          <c:extLst>
            <c:ext xmlns:c16="http://schemas.microsoft.com/office/drawing/2014/chart" uri="{C3380CC4-5D6E-409C-BE32-E72D297353CC}">
              <c16:uniqueId val="{00000008-2DC5-47C1-AB09-3C777E6208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134</c:v>
                </c:pt>
                <c:pt idx="3">
                  <c:v>144</c:v>
                </c:pt>
                <c:pt idx="6">
                  <c:v>119</c:v>
                </c:pt>
                <c:pt idx="9">
                  <c:v>71</c:v>
                </c:pt>
                <c:pt idx="12">
                  <c:v>41</c:v>
                </c:pt>
              </c:numCache>
            </c:numRef>
          </c:val>
          <c:extLst>
            <c:ext xmlns:c16="http://schemas.microsoft.com/office/drawing/2014/chart" uri="{C3380CC4-5D6E-409C-BE32-E72D297353CC}">
              <c16:uniqueId val="{00000009-2DC5-47C1-AB09-3C777E6208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11270</c:v>
                </c:pt>
                <c:pt idx="3">
                  <c:v>12158</c:v>
                </c:pt>
                <c:pt idx="6">
                  <c:v>12530</c:v>
                </c:pt>
                <c:pt idx="9">
                  <c:v>12503</c:v>
                </c:pt>
                <c:pt idx="12">
                  <c:v>12348</c:v>
                </c:pt>
              </c:numCache>
            </c:numRef>
          </c:val>
          <c:extLst>
            <c:ext xmlns:c16="http://schemas.microsoft.com/office/drawing/2014/chart" uri="{C3380CC4-5D6E-409C-BE32-E72D297353CC}">
              <c16:uniqueId val="{0000000A-2DC5-47C1-AB09-3C777E6208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3013</c:v>
                </c:pt>
                <c:pt idx="2">
                  <c:v>#N/A</c:v>
                </c:pt>
                <c:pt idx="3">
                  <c:v>#N/A</c:v>
                </c:pt>
                <c:pt idx="4">
                  <c:v>3512</c:v>
                </c:pt>
                <c:pt idx="5">
                  <c:v>#N/A</c:v>
                </c:pt>
                <c:pt idx="6">
                  <c:v>#N/A</c:v>
                </c:pt>
                <c:pt idx="7">
                  <c:v>3760</c:v>
                </c:pt>
                <c:pt idx="8">
                  <c:v>#N/A</c:v>
                </c:pt>
                <c:pt idx="9">
                  <c:v>#N/A</c:v>
                </c:pt>
                <c:pt idx="10">
                  <c:v>3684</c:v>
                </c:pt>
                <c:pt idx="11">
                  <c:v>#N/A</c:v>
                </c:pt>
                <c:pt idx="12">
                  <c:v>#N/A</c:v>
                </c:pt>
                <c:pt idx="13">
                  <c:v>3567</c:v>
                </c:pt>
                <c:pt idx="14">
                  <c:v>#N/A</c:v>
                </c:pt>
              </c:numCache>
            </c:numRef>
          </c:val>
          <c:smooth val="0"/>
          <c:extLst>
            <c:ext xmlns:c16="http://schemas.microsoft.com/office/drawing/2014/chart" uri="{C3380CC4-5D6E-409C-BE32-E72D297353CC}">
              <c16:uniqueId val="{0000000B-2DC5-47C1-AB09-3C777E6208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413</c:v>
                </c:pt>
                <c:pt idx="1">
                  <c:v>511</c:v>
                </c:pt>
                <c:pt idx="2">
                  <c:v>511</c:v>
                </c:pt>
              </c:numCache>
            </c:numRef>
          </c:val>
          <c:extLst>
            <c:ext xmlns:c16="http://schemas.microsoft.com/office/drawing/2014/chart" uri="{C3380CC4-5D6E-409C-BE32-E72D297353CC}">
              <c16:uniqueId val="{00000000-4D15-40B6-BCA9-58B5828CE2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428</c:v>
                </c:pt>
                <c:pt idx="1">
                  <c:v>537</c:v>
                </c:pt>
                <c:pt idx="2">
                  <c:v>596</c:v>
                </c:pt>
              </c:numCache>
            </c:numRef>
          </c:val>
          <c:extLst>
            <c:ext xmlns:c16="http://schemas.microsoft.com/office/drawing/2014/chart" uri="{C3380CC4-5D6E-409C-BE32-E72D297353CC}">
              <c16:uniqueId val="{00000001-4D15-40B6-BCA9-58B5828CE2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937</c:v>
                </c:pt>
                <c:pt idx="1">
                  <c:v>890</c:v>
                </c:pt>
                <c:pt idx="2">
                  <c:v>1055</c:v>
                </c:pt>
              </c:numCache>
            </c:numRef>
          </c:val>
          <c:extLst>
            <c:ext xmlns:c16="http://schemas.microsoft.com/office/drawing/2014/chart" uri="{C3380CC4-5D6E-409C-BE32-E72D297353CC}">
              <c16:uniqueId val="{00000002-4D15-40B6-BCA9-58B5828CE2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8,215
739.12
12,414,010
11,690,973
687,721
5,530,417
12,348,196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％増加しており、内訳としては固定資産税が前年度比で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％、地方消費税交付金が前年度比で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基準財政需要額は前年度比で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％増加しており、内訳としては公債費が前年度比で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％、包括算定経費が前年度比で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財政力指数については前年度比で単年度で</a:t>
          </a:r>
          <a:r>
            <a:rPr kumimoji="1" lang="en-US" altLang="ja-JP" sz="1300">
              <a:latin typeface="ＭＳ Ｐゴシック" panose="020B0600070205080204" pitchFamily="50" charset="-128"/>
              <a:ea typeface="ＭＳ Ｐゴシック" panose="020B0600070205080204" pitchFamily="50" charset="-128"/>
            </a:rPr>
            <a:t>0.001</a:t>
          </a:r>
          <a:r>
            <a:rPr kumimoji="1" lang="ja-JP" altLang="en-US" sz="1300">
              <a:latin typeface="ＭＳ Ｐゴシック" panose="020B0600070205080204" pitchFamily="50" charset="-128"/>
              <a:ea typeface="ＭＳ Ｐゴシック" panose="020B0600070205080204" pitchFamily="50" charset="-128"/>
            </a:rPr>
            <a:t>ポイント、３カ年平均では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ポイントの減となったが、依然として類似団体平均を下回っている状況である。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経常収支比率については類似団体平均と比較し</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内訳としては、人件費における経常収支比率は</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ポイント）であり、類似団体平均よりも高い比率となっている。これは当町が民生部門、農林水産部門、教育部門において外部施設が多いことが要因となっている。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補助費等については経常収支比率</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ポイント）であるが、釧路東部消防組合への負担金や病院事業会計への繰出金のため、類似団体平均より高い水準であることから、比率を上げる要因となっている。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32004</xdr:rowOff>
    </xdr:to>
    <xdr:cxnSp macro="">
      <xdr:nvCxnSpPr>
        <xdr:cNvPr id="129" name="直線コネクタ 128"/>
        <xdr:cNvCxnSpPr/>
      </xdr:nvCxnSpPr>
      <xdr:spPr>
        <a:xfrm flipV="1">
          <a:off x="4114800" y="110797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32004</xdr:rowOff>
    </xdr:to>
    <xdr:cxnSp macro="">
      <xdr:nvCxnSpPr>
        <xdr:cNvPr id="132" name="直線コネクタ 131"/>
        <xdr:cNvCxnSpPr/>
      </xdr:nvCxnSpPr>
      <xdr:spPr>
        <a:xfrm>
          <a:off x="3225800" y="111086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46482</xdr:rowOff>
    </xdr:to>
    <xdr:cxnSp macro="">
      <xdr:nvCxnSpPr>
        <xdr:cNvPr id="135" name="直線コネクタ 134"/>
        <xdr:cNvCxnSpPr/>
      </xdr:nvCxnSpPr>
      <xdr:spPr>
        <a:xfrm flipV="1">
          <a:off x="2336800" y="1110869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104394</xdr:rowOff>
    </xdr:to>
    <xdr:cxnSp macro="">
      <xdr:nvCxnSpPr>
        <xdr:cNvPr id="138" name="直線コネクタ 137"/>
        <xdr:cNvCxnSpPr/>
      </xdr:nvCxnSpPr>
      <xdr:spPr>
        <a:xfrm flipV="1">
          <a:off x="1447800" y="1119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56134</xdr:rowOff>
    </xdr:from>
    <xdr:to>
      <xdr:col>23</xdr:col>
      <xdr:colOff>184150</xdr:colOff>
      <xdr:row>64</xdr:row>
      <xdr:rowOff>157734</xdr:rowOff>
    </xdr:to>
    <xdr:sp macro="" textlink="">
      <xdr:nvSpPr>
        <xdr:cNvPr id="148" name="楕円 147"/>
        <xdr:cNvSpPr/>
      </xdr:nvSpPr>
      <xdr:spPr>
        <a:xfrm>
          <a:off x="49022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28211</xdr:rowOff>
    </xdr:from>
    <xdr:ext cx="762000" cy="259045"/>
    <xdr:sp macro="" textlink="">
      <xdr:nvSpPr>
        <xdr:cNvPr id="149" name="財政構造の弾力性該当値テキスト"/>
        <xdr:cNvSpPr txBox="1"/>
      </xdr:nvSpPr>
      <xdr:spPr>
        <a:xfrm>
          <a:off x="5041900" y="110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0" name="楕円 149"/>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1" name="テキスト ボックス 150"/>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4" name="楕円 153"/>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5" name="テキスト ボックス 154"/>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人口１人当たり人件費・物件費等については、類似団体平均と比較し</a:t>
          </a:r>
          <a:r>
            <a:rPr kumimoji="1" lang="en-US" altLang="ja-JP" sz="1300">
              <a:latin typeface="ＭＳ Ｐゴシック" panose="020B0600070205080204" pitchFamily="50" charset="-128"/>
              <a:ea typeface="ＭＳ Ｐゴシック" panose="020B0600070205080204" pitchFamily="50" charset="-128"/>
            </a:rPr>
            <a:t>80,457</a:t>
          </a:r>
          <a:r>
            <a:rPr kumimoji="1" lang="ja-JP" altLang="en-US" sz="1300">
              <a:latin typeface="ＭＳ Ｐゴシック" panose="020B0600070205080204" pitchFamily="50" charset="-128"/>
              <a:ea typeface="ＭＳ Ｐゴシック" panose="020B0600070205080204" pitchFamily="50" charset="-128"/>
            </a:rPr>
            <a:t>円上回っている状況である。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これは主に、保育所等の外部施設が多いことにより、人件費が他類似団体と比較し高い水準にあることによる。　また、各施設の老朽化に伴う修繕料の増加等により、物件費や維持補修費が嵩んでいる状況である。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146166</xdr:rowOff>
    </xdr:from>
    <xdr:to>
      <xdr:col>23</xdr:col>
      <xdr:colOff>133350</xdr:colOff>
      <xdr:row>85</xdr:row>
      <xdr:rowOff>11122</xdr:rowOff>
    </xdr:to>
    <xdr:cxnSp macro="">
      <xdr:nvCxnSpPr>
        <xdr:cNvPr id="194" name="直線コネクタ 193"/>
        <xdr:cNvCxnSpPr/>
      </xdr:nvCxnSpPr>
      <xdr:spPr>
        <a:xfrm>
          <a:off x="4114800" y="14547966"/>
          <a:ext cx="8382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78747</xdr:rowOff>
    </xdr:from>
    <xdr:to>
      <xdr:col>19</xdr:col>
      <xdr:colOff>133350</xdr:colOff>
      <xdr:row>84</xdr:row>
      <xdr:rowOff>146166</xdr:rowOff>
    </xdr:to>
    <xdr:cxnSp macro="">
      <xdr:nvCxnSpPr>
        <xdr:cNvPr id="197" name="直線コネクタ 196"/>
        <xdr:cNvCxnSpPr/>
      </xdr:nvCxnSpPr>
      <xdr:spPr>
        <a:xfrm>
          <a:off x="3225800" y="14480547"/>
          <a:ext cx="889000" cy="6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138889</xdr:rowOff>
    </xdr:from>
    <xdr:to>
      <xdr:col>15</xdr:col>
      <xdr:colOff>82550</xdr:colOff>
      <xdr:row>84</xdr:row>
      <xdr:rowOff>78747</xdr:rowOff>
    </xdr:to>
    <xdr:cxnSp macro="">
      <xdr:nvCxnSpPr>
        <xdr:cNvPr id="200" name="直線コネクタ 199"/>
        <xdr:cNvCxnSpPr/>
      </xdr:nvCxnSpPr>
      <xdr:spPr>
        <a:xfrm>
          <a:off x="2336800" y="14369239"/>
          <a:ext cx="889000" cy="1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65804</xdr:rowOff>
    </xdr:from>
    <xdr:to>
      <xdr:col>11</xdr:col>
      <xdr:colOff>31750</xdr:colOff>
      <xdr:row>83</xdr:row>
      <xdr:rowOff>138889</xdr:rowOff>
    </xdr:to>
    <xdr:cxnSp macro="">
      <xdr:nvCxnSpPr>
        <xdr:cNvPr id="203" name="直線コネクタ 202"/>
        <xdr:cNvCxnSpPr/>
      </xdr:nvCxnSpPr>
      <xdr:spPr>
        <a:xfrm>
          <a:off x="1447800" y="14296154"/>
          <a:ext cx="889000" cy="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131772</xdr:rowOff>
    </xdr:from>
    <xdr:to>
      <xdr:col>23</xdr:col>
      <xdr:colOff>184150</xdr:colOff>
      <xdr:row>85</xdr:row>
      <xdr:rowOff>61922</xdr:rowOff>
    </xdr:to>
    <xdr:sp macro="" textlink="">
      <xdr:nvSpPr>
        <xdr:cNvPr id="213" name="楕円 212"/>
        <xdr:cNvSpPr/>
      </xdr:nvSpPr>
      <xdr:spPr>
        <a:xfrm>
          <a:off x="4902200" y="145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103849</xdr:rowOff>
    </xdr:from>
    <xdr:ext cx="762000" cy="259045"/>
    <xdr:sp macro="" textlink="">
      <xdr:nvSpPr>
        <xdr:cNvPr id="214" name="人件費・物件費等の状況該当値テキスト"/>
        <xdr:cNvSpPr txBox="1"/>
      </xdr:nvSpPr>
      <xdr:spPr>
        <a:xfrm>
          <a:off x="5041900" y="1450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95366</xdr:rowOff>
    </xdr:from>
    <xdr:to>
      <xdr:col>19</xdr:col>
      <xdr:colOff>184150</xdr:colOff>
      <xdr:row>85</xdr:row>
      <xdr:rowOff>25516</xdr:rowOff>
    </xdr:to>
    <xdr:sp macro="" textlink="">
      <xdr:nvSpPr>
        <xdr:cNvPr id="215" name="楕円 214"/>
        <xdr:cNvSpPr/>
      </xdr:nvSpPr>
      <xdr:spPr>
        <a:xfrm>
          <a:off x="4064000" y="144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10293</xdr:rowOff>
    </xdr:from>
    <xdr:ext cx="736600" cy="259045"/>
    <xdr:sp macro="" textlink="">
      <xdr:nvSpPr>
        <xdr:cNvPr id="216" name="テキスト ボックス 215"/>
        <xdr:cNvSpPr txBox="1"/>
      </xdr:nvSpPr>
      <xdr:spPr>
        <a:xfrm>
          <a:off x="3733800" y="1458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27947</xdr:rowOff>
    </xdr:from>
    <xdr:to>
      <xdr:col>15</xdr:col>
      <xdr:colOff>133350</xdr:colOff>
      <xdr:row>84</xdr:row>
      <xdr:rowOff>129547</xdr:rowOff>
    </xdr:to>
    <xdr:sp macro="" textlink="">
      <xdr:nvSpPr>
        <xdr:cNvPr id="217" name="楕円 216"/>
        <xdr:cNvSpPr/>
      </xdr:nvSpPr>
      <xdr:spPr>
        <a:xfrm>
          <a:off x="3175000" y="144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114324</xdr:rowOff>
    </xdr:from>
    <xdr:ext cx="762000" cy="259045"/>
    <xdr:sp macro="" textlink="">
      <xdr:nvSpPr>
        <xdr:cNvPr id="218" name="テキスト ボックス 217"/>
        <xdr:cNvSpPr txBox="1"/>
      </xdr:nvSpPr>
      <xdr:spPr>
        <a:xfrm>
          <a:off x="2844800" y="145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88089</xdr:rowOff>
    </xdr:from>
    <xdr:to>
      <xdr:col>11</xdr:col>
      <xdr:colOff>82550</xdr:colOff>
      <xdr:row>84</xdr:row>
      <xdr:rowOff>18239</xdr:rowOff>
    </xdr:to>
    <xdr:sp macro="" textlink="">
      <xdr:nvSpPr>
        <xdr:cNvPr id="219" name="楕円 218"/>
        <xdr:cNvSpPr/>
      </xdr:nvSpPr>
      <xdr:spPr>
        <a:xfrm>
          <a:off x="2286000" y="143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3016</xdr:rowOff>
    </xdr:from>
    <xdr:ext cx="762000" cy="259045"/>
    <xdr:sp macro="" textlink="">
      <xdr:nvSpPr>
        <xdr:cNvPr id="220" name="テキスト ボックス 219"/>
        <xdr:cNvSpPr txBox="1"/>
      </xdr:nvSpPr>
      <xdr:spPr>
        <a:xfrm>
          <a:off x="1955800" y="144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15004</xdr:rowOff>
    </xdr:from>
    <xdr:to>
      <xdr:col>7</xdr:col>
      <xdr:colOff>31750</xdr:colOff>
      <xdr:row>83</xdr:row>
      <xdr:rowOff>116604</xdr:rowOff>
    </xdr:to>
    <xdr:sp macro="" textlink="">
      <xdr:nvSpPr>
        <xdr:cNvPr id="221" name="楕円 220"/>
        <xdr:cNvSpPr/>
      </xdr:nvSpPr>
      <xdr:spPr>
        <a:xfrm>
          <a:off x="1397000" y="14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101381</xdr:rowOff>
    </xdr:from>
    <xdr:ext cx="762000" cy="259045"/>
    <xdr:sp macro="" textlink="">
      <xdr:nvSpPr>
        <xdr:cNvPr id="222" name="テキスト ボックス 221"/>
        <xdr:cNvSpPr txBox="1"/>
      </xdr:nvSpPr>
      <xdr:spPr>
        <a:xfrm>
          <a:off x="1066800" y="1433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125589</xdr:rowOff>
    </xdr:to>
    <xdr:cxnSp macro="">
      <xdr:nvCxnSpPr>
        <xdr:cNvPr id="256" name="直線コネクタ 255"/>
        <xdr:cNvCxnSpPr/>
      </xdr:nvCxnSpPr>
      <xdr:spPr>
        <a:xfrm flipV="1">
          <a:off x="16179800" y="146452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88</xdr:row>
      <xdr:rowOff>0</xdr:rowOff>
    </xdr:to>
    <xdr:cxnSp macro="">
      <xdr:nvCxnSpPr>
        <xdr:cNvPr id="259" name="直線コネクタ 258"/>
        <xdr:cNvCxnSpPr/>
      </xdr:nvCxnSpPr>
      <xdr:spPr>
        <a:xfrm flipV="1">
          <a:off x="15290800" y="14698839"/>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88</xdr:row>
      <xdr:rowOff>0</xdr:rowOff>
    </xdr:to>
    <xdr:cxnSp macro="">
      <xdr:nvCxnSpPr>
        <xdr:cNvPr id="262" name="直線コネクタ 261"/>
        <xdr:cNvCxnSpPr/>
      </xdr:nvCxnSpPr>
      <xdr:spPr>
        <a:xfrm>
          <a:off x="14401800" y="149401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131234</xdr:rowOff>
    </xdr:to>
    <xdr:cxnSp macro="">
      <xdr:nvCxnSpPr>
        <xdr:cNvPr id="265" name="直線コネクタ 264"/>
        <xdr:cNvCxnSpPr/>
      </xdr:nvCxnSpPr>
      <xdr:spPr>
        <a:xfrm flipV="1">
          <a:off x="13512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8" name="テキスト ボックス 277"/>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1" name="楕円 280"/>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2" name="テキスト ボックス 281"/>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3" name="楕円 282"/>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4" name="テキスト ボックス 283"/>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年度までに実施した第３次定員適正化計画にて、１割以上の削減（▲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人）を目標に取り組みを進めた結果、計画を上回る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人の削減を達成したところ。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しかしながら、当町は保育所等の外部施設が多いため、依然として人口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人当たりの職員数については類似団体平均を上回っている状況である。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65684</xdr:rowOff>
    </xdr:to>
    <xdr:cxnSp macro="">
      <xdr:nvCxnSpPr>
        <xdr:cNvPr id="317" name="直線コネクタ 316"/>
        <xdr:cNvCxnSpPr/>
      </xdr:nvCxnSpPr>
      <xdr:spPr>
        <a:xfrm flipV="1">
          <a:off x="16179800" y="10686415"/>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48793</xdr:rowOff>
    </xdr:from>
    <xdr:to>
      <xdr:col>77</xdr:col>
      <xdr:colOff>44450</xdr:colOff>
      <xdr:row>62</xdr:row>
      <xdr:rowOff>65684</xdr:rowOff>
    </xdr:to>
    <xdr:cxnSp macro="">
      <xdr:nvCxnSpPr>
        <xdr:cNvPr id="320" name="直線コネクタ 319"/>
        <xdr:cNvCxnSpPr/>
      </xdr:nvCxnSpPr>
      <xdr:spPr>
        <a:xfrm>
          <a:off x="15290800" y="1067869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17907</xdr:rowOff>
    </xdr:from>
    <xdr:to>
      <xdr:col>72</xdr:col>
      <xdr:colOff>203200</xdr:colOff>
      <xdr:row>62</xdr:row>
      <xdr:rowOff>48793</xdr:rowOff>
    </xdr:to>
    <xdr:cxnSp macro="">
      <xdr:nvCxnSpPr>
        <xdr:cNvPr id="323" name="直線コネクタ 322"/>
        <xdr:cNvCxnSpPr/>
      </xdr:nvCxnSpPr>
      <xdr:spPr>
        <a:xfrm>
          <a:off x="14401800" y="10647807"/>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4394</xdr:rowOff>
    </xdr:from>
    <xdr:to>
      <xdr:col>68</xdr:col>
      <xdr:colOff>152400</xdr:colOff>
      <xdr:row>62</xdr:row>
      <xdr:rowOff>17907</xdr:rowOff>
    </xdr:to>
    <xdr:cxnSp macro="">
      <xdr:nvCxnSpPr>
        <xdr:cNvPr id="326" name="直線コネクタ 325"/>
        <xdr:cNvCxnSpPr/>
      </xdr:nvCxnSpPr>
      <xdr:spPr>
        <a:xfrm>
          <a:off x="13512800" y="1063429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6" name="楕円 335"/>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37" name="定員管理の状況該当値テキスト"/>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14884</xdr:rowOff>
    </xdr:from>
    <xdr:to>
      <xdr:col>77</xdr:col>
      <xdr:colOff>95250</xdr:colOff>
      <xdr:row>62</xdr:row>
      <xdr:rowOff>116484</xdr:rowOff>
    </xdr:to>
    <xdr:sp macro="" textlink="">
      <xdr:nvSpPr>
        <xdr:cNvPr id="338" name="楕円 337"/>
        <xdr:cNvSpPr/>
      </xdr:nvSpPr>
      <xdr:spPr>
        <a:xfrm>
          <a:off x="16129000" y="1064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101261</xdr:rowOff>
    </xdr:from>
    <xdr:ext cx="736600" cy="259045"/>
    <xdr:sp macro="" textlink="">
      <xdr:nvSpPr>
        <xdr:cNvPr id="339" name="テキスト ボックス 338"/>
        <xdr:cNvSpPr txBox="1"/>
      </xdr:nvSpPr>
      <xdr:spPr>
        <a:xfrm>
          <a:off x="15798800" y="10731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169443</xdr:rowOff>
    </xdr:from>
    <xdr:to>
      <xdr:col>73</xdr:col>
      <xdr:colOff>44450</xdr:colOff>
      <xdr:row>62</xdr:row>
      <xdr:rowOff>99593</xdr:rowOff>
    </xdr:to>
    <xdr:sp macro="" textlink="">
      <xdr:nvSpPr>
        <xdr:cNvPr id="340" name="楕円 339"/>
        <xdr:cNvSpPr/>
      </xdr:nvSpPr>
      <xdr:spPr>
        <a:xfrm>
          <a:off x="15240000" y="106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84370</xdr:rowOff>
    </xdr:from>
    <xdr:ext cx="762000" cy="259045"/>
    <xdr:sp macro="" textlink="">
      <xdr:nvSpPr>
        <xdr:cNvPr id="341" name="テキスト ボックス 340"/>
        <xdr:cNvSpPr txBox="1"/>
      </xdr:nvSpPr>
      <xdr:spPr>
        <a:xfrm>
          <a:off x="14909800" y="1071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138557</xdr:rowOff>
    </xdr:from>
    <xdr:to>
      <xdr:col>68</xdr:col>
      <xdr:colOff>203200</xdr:colOff>
      <xdr:row>62</xdr:row>
      <xdr:rowOff>68707</xdr:rowOff>
    </xdr:to>
    <xdr:sp macro="" textlink="">
      <xdr:nvSpPr>
        <xdr:cNvPr id="342" name="楕円 341"/>
        <xdr:cNvSpPr/>
      </xdr:nvSpPr>
      <xdr:spPr>
        <a:xfrm>
          <a:off x="143510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53484</xdr:rowOff>
    </xdr:from>
    <xdr:ext cx="762000" cy="259045"/>
    <xdr:sp macro="" textlink="">
      <xdr:nvSpPr>
        <xdr:cNvPr id="343" name="テキスト ボックス 342"/>
        <xdr:cNvSpPr txBox="1"/>
      </xdr:nvSpPr>
      <xdr:spPr>
        <a:xfrm>
          <a:off x="14020800" y="10683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125044</xdr:rowOff>
    </xdr:from>
    <xdr:to>
      <xdr:col>64</xdr:col>
      <xdr:colOff>152400</xdr:colOff>
      <xdr:row>62</xdr:row>
      <xdr:rowOff>55194</xdr:rowOff>
    </xdr:to>
    <xdr:sp macro="" textlink="">
      <xdr:nvSpPr>
        <xdr:cNvPr id="344" name="楕円 343"/>
        <xdr:cNvSpPr/>
      </xdr:nvSpPr>
      <xdr:spPr>
        <a:xfrm>
          <a:off x="13462000" y="10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39971</xdr:rowOff>
    </xdr:from>
    <xdr:ext cx="762000" cy="259045"/>
    <xdr:sp macro="" textlink="">
      <xdr:nvSpPr>
        <xdr:cNvPr id="345" name="テキスト ボックス 344"/>
        <xdr:cNvSpPr txBox="1"/>
      </xdr:nvSpPr>
      <xdr:spPr>
        <a:xfrm>
          <a:off x="13131800" y="1066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年度をピークに減少し、類似団体平均をやや下回って推移してきたものの、平成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年度からは大型事業の施行により、類似団体平均を上回っている。本年度については、類似団体平均と比較し</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なお、令和元年度及び令和２年度に実施した大型事業に係る地方債の借り入れについては、令和６年度や令和７年度に償還開始となるため、公債費負担のピークはこの２年になるものと見込んでいる。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今後も公共施設総合管理計画等による計画的な事業執行による適正な町債発行を心がけ、同比率の圧縮に努める。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76200</xdr:rowOff>
    </xdr:to>
    <xdr:cxnSp macro="">
      <xdr:nvCxnSpPr>
        <xdr:cNvPr id="379" name="直線コネクタ 378"/>
        <xdr:cNvCxnSpPr/>
      </xdr:nvCxnSpPr>
      <xdr:spPr>
        <a:xfrm flipV="1">
          <a:off x="16179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2" name="直線コネクタ 381"/>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108373</xdr:rowOff>
    </xdr:to>
    <xdr:cxnSp macro="">
      <xdr:nvCxnSpPr>
        <xdr:cNvPr id="385" name="直線コネクタ 384"/>
        <xdr:cNvCxnSpPr/>
      </xdr:nvCxnSpPr>
      <xdr:spPr>
        <a:xfrm flipV="1">
          <a:off x="14401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132504</xdr:rowOff>
    </xdr:to>
    <xdr:cxnSp macro="">
      <xdr:nvCxnSpPr>
        <xdr:cNvPr id="388" name="直線コネクタ 387"/>
        <xdr:cNvCxnSpPr/>
      </xdr:nvCxnSpPr>
      <xdr:spPr>
        <a:xfrm flipV="1">
          <a:off x="13512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8" name="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399"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1" name="テキスト ボックス 400"/>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4" name="楕円 403"/>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405" name="テキスト ボックス 40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6" name="楕円 405"/>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7" name="テキスト ボックス 40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将来負担比率については、前年度比較で</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ポイント減少しているが、依然として類似団体平均や全国平均、北海道平均より大幅に上回っている状況である。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地方債について、防災・減災対策事業等の大型事業施行による借入金の増加に伴い、近年は将来負担比率が上昇する傾向にある。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後年度についても大型事業が続くため、将来負担比率は上がる見込みではあるが、今後も次世代の償還負担が大きくならないよう、交付税算入率の低い地方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139458</xdr:rowOff>
    </xdr:from>
    <xdr:to>
      <xdr:col>81</xdr:col>
      <xdr:colOff>44450</xdr:colOff>
      <xdr:row>19</xdr:row>
      <xdr:rowOff>2480</xdr:rowOff>
    </xdr:to>
    <xdr:cxnSp macro="">
      <xdr:nvCxnSpPr>
        <xdr:cNvPr id="443" name="直線コネクタ 442"/>
        <xdr:cNvCxnSpPr/>
      </xdr:nvCxnSpPr>
      <xdr:spPr>
        <a:xfrm flipV="1">
          <a:off x="16179800" y="322555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168184</xdr:rowOff>
    </xdr:from>
    <xdr:to>
      <xdr:col>77</xdr:col>
      <xdr:colOff>44450</xdr:colOff>
      <xdr:row>19</xdr:row>
      <xdr:rowOff>2480</xdr:rowOff>
    </xdr:to>
    <xdr:cxnSp macro="">
      <xdr:nvCxnSpPr>
        <xdr:cNvPr id="446" name="直線コネクタ 445"/>
        <xdr:cNvCxnSpPr/>
      </xdr:nvCxnSpPr>
      <xdr:spPr>
        <a:xfrm>
          <a:off x="15290800" y="325428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141756</xdr:rowOff>
    </xdr:from>
    <xdr:to>
      <xdr:col>72</xdr:col>
      <xdr:colOff>203200</xdr:colOff>
      <xdr:row>18</xdr:row>
      <xdr:rowOff>168184</xdr:rowOff>
    </xdr:to>
    <xdr:cxnSp macro="">
      <xdr:nvCxnSpPr>
        <xdr:cNvPr id="449" name="直線コネクタ 448"/>
        <xdr:cNvCxnSpPr/>
      </xdr:nvCxnSpPr>
      <xdr:spPr>
        <a:xfrm>
          <a:off x="14401800" y="322785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52131</xdr:rowOff>
    </xdr:from>
    <xdr:to>
      <xdr:col>68</xdr:col>
      <xdr:colOff>152400</xdr:colOff>
      <xdr:row>18</xdr:row>
      <xdr:rowOff>141756</xdr:rowOff>
    </xdr:to>
    <xdr:cxnSp macro="">
      <xdr:nvCxnSpPr>
        <xdr:cNvPr id="452" name="直線コネクタ 451"/>
        <xdr:cNvCxnSpPr/>
      </xdr:nvCxnSpPr>
      <xdr:spPr>
        <a:xfrm>
          <a:off x="13512800" y="313823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88658</xdr:rowOff>
    </xdr:from>
    <xdr:to>
      <xdr:col>81</xdr:col>
      <xdr:colOff>95250</xdr:colOff>
      <xdr:row>19</xdr:row>
      <xdr:rowOff>18808</xdr:rowOff>
    </xdr:to>
    <xdr:sp macro="" textlink="">
      <xdr:nvSpPr>
        <xdr:cNvPr id="462" name="楕円 461"/>
        <xdr:cNvSpPr/>
      </xdr:nvSpPr>
      <xdr:spPr>
        <a:xfrm>
          <a:off x="169672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60735</xdr:rowOff>
    </xdr:from>
    <xdr:ext cx="762000" cy="259045"/>
    <xdr:sp macro="" textlink="">
      <xdr:nvSpPr>
        <xdr:cNvPr id="463" name="将来負担の状況該当値テキスト"/>
        <xdr:cNvSpPr txBox="1"/>
      </xdr:nvSpPr>
      <xdr:spPr>
        <a:xfrm>
          <a:off x="17106900" y="314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123129</xdr:rowOff>
    </xdr:from>
    <xdr:to>
      <xdr:col>77</xdr:col>
      <xdr:colOff>95250</xdr:colOff>
      <xdr:row>19</xdr:row>
      <xdr:rowOff>53280</xdr:rowOff>
    </xdr:to>
    <xdr:sp macro="" textlink="">
      <xdr:nvSpPr>
        <xdr:cNvPr id="464" name="楕円 463"/>
        <xdr:cNvSpPr/>
      </xdr:nvSpPr>
      <xdr:spPr>
        <a:xfrm>
          <a:off x="16129000" y="32092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38057</xdr:rowOff>
    </xdr:from>
    <xdr:ext cx="736600" cy="259045"/>
    <xdr:sp macro="" textlink="">
      <xdr:nvSpPr>
        <xdr:cNvPr id="465" name="テキスト ボックス 464"/>
        <xdr:cNvSpPr txBox="1"/>
      </xdr:nvSpPr>
      <xdr:spPr>
        <a:xfrm>
          <a:off x="15798800" y="329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117384</xdr:rowOff>
    </xdr:from>
    <xdr:to>
      <xdr:col>73</xdr:col>
      <xdr:colOff>44450</xdr:colOff>
      <xdr:row>19</xdr:row>
      <xdr:rowOff>47534</xdr:rowOff>
    </xdr:to>
    <xdr:sp macro="" textlink="">
      <xdr:nvSpPr>
        <xdr:cNvPr id="466" name="楕円 465"/>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32311</xdr:rowOff>
    </xdr:from>
    <xdr:ext cx="762000" cy="259045"/>
    <xdr:sp macro="" textlink="">
      <xdr:nvSpPr>
        <xdr:cNvPr id="467" name="テキスト ボックス 466"/>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90956</xdr:rowOff>
    </xdr:from>
    <xdr:to>
      <xdr:col>68</xdr:col>
      <xdr:colOff>203200</xdr:colOff>
      <xdr:row>19</xdr:row>
      <xdr:rowOff>21106</xdr:rowOff>
    </xdr:to>
    <xdr:sp macro="" textlink="">
      <xdr:nvSpPr>
        <xdr:cNvPr id="468" name="楕円 467"/>
        <xdr:cNvSpPr/>
      </xdr:nvSpPr>
      <xdr:spPr>
        <a:xfrm>
          <a:off x="143510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5883</xdr:rowOff>
    </xdr:from>
    <xdr:ext cx="762000" cy="259045"/>
    <xdr:sp macro="" textlink="">
      <xdr:nvSpPr>
        <xdr:cNvPr id="469" name="テキスト ボックス 468"/>
        <xdr:cNvSpPr txBox="1"/>
      </xdr:nvSpPr>
      <xdr:spPr>
        <a:xfrm>
          <a:off x="14020800" y="326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1331</xdr:rowOff>
    </xdr:from>
    <xdr:to>
      <xdr:col>64</xdr:col>
      <xdr:colOff>152400</xdr:colOff>
      <xdr:row>18</xdr:row>
      <xdr:rowOff>102931</xdr:rowOff>
    </xdr:to>
    <xdr:sp macro="" textlink="">
      <xdr:nvSpPr>
        <xdr:cNvPr id="470" name="楕円 469"/>
        <xdr:cNvSpPr/>
      </xdr:nvSpPr>
      <xdr:spPr>
        <a:xfrm>
          <a:off x="13462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87708</xdr:rowOff>
    </xdr:from>
    <xdr:ext cx="762000" cy="259045"/>
    <xdr:sp macro="" textlink="">
      <xdr:nvSpPr>
        <xdr:cNvPr id="471" name="テキスト ボックス 470"/>
        <xdr:cNvSpPr txBox="1"/>
      </xdr:nvSpPr>
      <xdr:spPr>
        <a:xfrm>
          <a:off x="13131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8,215
739.12
12,414,010
11,690,973
687,721
5,530,417
12,348,196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人件費にかかる経常収支比率は</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％となっており、依然として類似団体平均と比較すると高い水準にある。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民生部門（保育所、児童館等）、農林水産部門（町営牧場、きのこ菌床センター、カキ種苗センター等）、教育部門（海事記念館、情報館、温水プール等）に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115570</xdr:rowOff>
    </xdr:to>
    <xdr:cxnSp macro="">
      <xdr:nvCxnSpPr>
        <xdr:cNvPr id="66" name="直線コネクタ 65"/>
        <xdr:cNvCxnSpPr/>
      </xdr:nvCxnSpPr>
      <xdr:spPr>
        <a:xfrm flipV="1">
          <a:off x="3987800" y="6367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20320</xdr:rowOff>
    </xdr:to>
    <xdr:cxnSp macro="">
      <xdr:nvCxnSpPr>
        <xdr:cNvPr id="69" name="直線コネクタ 68"/>
        <xdr:cNvCxnSpPr/>
      </xdr:nvCxnSpPr>
      <xdr:spPr>
        <a:xfrm flipV="1">
          <a:off x="3098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119380</xdr:rowOff>
    </xdr:to>
    <xdr:cxnSp macro="">
      <xdr:nvCxnSpPr>
        <xdr:cNvPr id="72" name="直線コネクタ 71"/>
        <xdr:cNvCxnSpPr/>
      </xdr:nvCxnSpPr>
      <xdr:spPr>
        <a:xfrm flipV="1">
          <a:off x="2209800" y="6535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39</xdr:row>
      <xdr:rowOff>39370</xdr:rowOff>
    </xdr:to>
    <xdr:cxnSp macro="">
      <xdr:nvCxnSpPr>
        <xdr:cNvPr id="75" name="直線コネクタ 74"/>
        <xdr:cNvCxnSpPr/>
      </xdr:nvCxnSpPr>
      <xdr:spPr>
        <a:xfrm flipV="1">
          <a:off x="1320800" y="6634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物件費に係る経常収支比率については、委託料の増加やシステム等の賃借料の増加等により、平成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年から類似団体平均を上回っている状況であり、令和５年度については類似団体平均と比較し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今後も引き続き、日常業務において環境への負荷軽減を前提とした一層の行政運営コストの削減に取り組む。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3175</xdr:rowOff>
    </xdr:from>
    <xdr:to>
      <xdr:col>82</xdr:col>
      <xdr:colOff>107950</xdr:colOff>
      <xdr:row>18</xdr:row>
      <xdr:rowOff>41275</xdr:rowOff>
    </xdr:to>
    <xdr:cxnSp macro="">
      <xdr:nvCxnSpPr>
        <xdr:cNvPr id="131" name="直線コネクタ 130"/>
        <xdr:cNvCxnSpPr/>
      </xdr:nvCxnSpPr>
      <xdr:spPr>
        <a:xfrm>
          <a:off x="15671800" y="3089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3175</xdr:rowOff>
    </xdr:from>
    <xdr:to>
      <xdr:col>78</xdr:col>
      <xdr:colOff>69850</xdr:colOff>
      <xdr:row>18</xdr:row>
      <xdr:rowOff>155575</xdr:rowOff>
    </xdr:to>
    <xdr:cxnSp macro="">
      <xdr:nvCxnSpPr>
        <xdr:cNvPr id="134" name="直線コネクタ 133"/>
        <xdr:cNvCxnSpPr/>
      </xdr:nvCxnSpPr>
      <xdr:spPr>
        <a:xfrm flipV="1">
          <a:off x="14782800" y="30892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41275</xdr:rowOff>
    </xdr:from>
    <xdr:to>
      <xdr:col>73</xdr:col>
      <xdr:colOff>180975</xdr:colOff>
      <xdr:row>18</xdr:row>
      <xdr:rowOff>155575</xdr:rowOff>
    </xdr:to>
    <xdr:cxnSp macro="">
      <xdr:nvCxnSpPr>
        <xdr:cNvPr id="137" name="直線コネクタ 136"/>
        <xdr:cNvCxnSpPr/>
      </xdr:nvCxnSpPr>
      <xdr:spPr>
        <a:xfrm>
          <a:off x="13893800" y="3127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165100</xdr:rowOff>
    </xdr:from>
    <xdr:to>
      <xdr:col>69</xdr:col>
      <xdr:colOff>92075</xdr:colOff>
      <xdr:row>18</xdr:row>
      <xdr:rowOff>41275</xdr:rowOff>
    </xdr:to>
    <xdr:cxnSp macro="">
      <xdr:nvCxnSpPr>
        <xdr:cNvPr id="140" name="直線コネクタ 139"/>
        <xdr:cNvCxnSpPr/>
      </xdr:nvCxnSpPr>
      <xdr:spPr>
        <a:xfrm>
          <a:off x="13004800" y="3079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161925</xdr:rowOff>
    </xdr:from>
    <xdr:to>
      <xdr:col>82</xdr:col>
      <xdr:colOff>158750</xdr:colOff>
      <xdr:row>18</xdr:row>
      <xdr:rowOff>92075</xdr:rowOff>
    </xdr:to>
    <xdr:sp macro="" textlink="">
      <xdr:nvSpPr>
        <xdr:cNvPr id="150" name="楕円 149"/>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134002</xdr:rowOff>
    </xdr:from>
    <xdr:ext cx="762000" cy="259045"/>
    <xdr:sp macro="" textlink="">
      <xdr:nvSpPr>
        <xdr:cNvPr id="151" name="物件費該当値テキスト"/>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123825</xdr:rowOff>
    </xdr:from>
    <xdr:to>
      <xdr:col>78</xdr:col>
      <xdr:colOff>120650</xdr:colOff>
      <xdr:row>18</xdr:row>
      <xdr:rowOff>53975</xdr:rowOff>
    </xdr:to>
    <xdr:sp macro="" textlink="">
      <xdr:nvSpPr>
        <xdr:cNvPr id="152" name="楕円 151"/>
        <xdr:cNvSpPr/>
      </xdr:nvSpPr>
      <xdr:spPr>
        <a:xfrm>
          <a:off x="15621000" y="30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38752</xdr:rowOff>
    </xdr:from>
    <xdr:ext cx="736600" cy="259045"/>
    <xdr:sp macro="" textlink="">
      <xdr:nvSpPr>
        <xdr:cNvPr id="153" name="テキスト ボックス 152"/>
        <xdr:cNvSpPr txBox="1"/>
      </xdr:nvSpPr>
      <xdr:spPr>
        <a:xfrm>
          <a:off x="15290800" y="312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4" name="楕円 153"/>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5" name="テキスト ボックス 154"/>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161925</xdr:rowOff>
    </xdr:from>
    <xdr:to>
      <xdr:col>69</xdr:col>
      <xdr:colOff>142875</xdr:colOff>
      <xdr:row>18</xdr:row>
      <xdr:rowOff>92075</xdr:rowOff>
    </xdr:to>
    <xdr:sp macro="" textlink="">
      <xdr:nvSpPr>
        <xdr:cNvPr id="156" name="楕円 155"/>
        <xdr:cNvSpPr/>
      </xdr:nvSpPr>
      <xdr:spPr>
        <a:xfrm>
          <a:off x="138430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76852</xdr:rowOff>
    </xdr:from>
    <xdr:ext cx="762000" cy="259045"/>
    <xdr:sp macro="" textlink="">
      <xdr:nvSpPr>
        <xdr:cNvPr id="157" name="テキスト ボックス 156"/>
        <xdr:cNvSpPr txBox="1"/>
      </xdr:nvSpPr>
      <xdr:spPr>
        <a:xfrm>
          <a:off x="13512800" y="31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114300</xdr:rowOff>
    </xdr:from>
    <xdr:to>
      <xdr:col>65</xdr:col>
      <xdr:colOff>53975</xdr:colOff>
      <xdr:row>18</xdr:row>
      <xdr:rowOff>44450</xdr:rowOff>
    </xdr:to>
    <xdr:sp macro="" textlink="">
      <xdr:nvSpPr>
        <xdr:cNvPr id="158" name="楕円 157"/>
        <xdr:cNvSpPr/>
      </xdr:nvSpPr>
      <xdr:spPr>
        <a:xfrm>
          <a:off x="12954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29227</xdr:rowOff>
    </xdr:from>
    <xdr:ext cx="762000" cy="259045"/>
    <xdr:sp macro="" textlink="">
      <xdr:nvSpPr>
        <xdr:cNvPr id="159" name="テキスト ボックス 158"/>
        <xdr:cNvSpPr txBox="1"/>
      </xdr:nvSpPr>
      <xdr:spPr>
        <a:xfrm>
          <a:off x="12623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国の補助事業である社会保障関連経費による扶助費のほか、単独事業の扶助費についても増加しているものの、扶助費に係る経常収支比率は類似団体平均を下回っている状況である。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92" name="直線コネクタ 191"/>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88900</xdr:rowOff>
    </xdr:to>
    <xdr:cxnSp macro="">
      <xdr:nvCxnSpPr>
        <xdr:cNvPr id="195" name="直線コネクタ 194"/>
        <xdr:cNvCxnSpPr/>
      </xdr:nvCxnSpPr>
      <xdr:spPr>
        <a:xfrm flipV="1">
          <a:off x="3098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8" name="直線コネクタ 197"/>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201" name="直線コネクタ 200"/>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11" name="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12"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13" name="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5" name="楕円 21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6" name="テキスト ボックス 21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その他に係る経常収支比率については、類似団体平均と比較すると低い水準となっている。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これは特別会計への繰出金が低いためであるが、介護老人保健施設事業特別会計を除く特別会計にて、一般会計からの繰出金によって収支の均衡を保っている状況である。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繰出金の増加は一般会計の収支悪化に直結するため、特別会計においても基本財源の確保に努めることにより、一般会計繰出金の抑制に努める。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60706</xdr:rowOff>
    </xdr:from>
    <xdr:to>
      <xdr:col>82</xdr:col>
      <xdr:colOff>107950</xdr:colOff>
      <xdr:row>55</xdr:row>
      <xdr:rowOff>97282</xdr:rowOff>
    </xdr:to>
    <xdr:cxnSp macro="">
      <xdr:nvCxnSpPr>
        <xdr:cNvPr id="250" name="直線コネクタ 249"/>
        <xdr:cNvCxnSpPr/>
      </xdr:nvCxnSpPr>
      <xdr:spPr>
        <a:xfrm flipV="1">
          <a:off x="15671800" y="9490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51562</xdr:rowOff>
    </xdr:from>
    <xdr:to>
      <xdr:col>78</xdr:col>
      <xdr:colOff>69850</xdr:colOff>
      <xdr:row>55</xdr:row>
      <xdr:rowOff>97282</xdr:rowOff>
    </xdr:to>
    <xdr:cxnSp macro="">
      <xdr:nvCxnSpPr>
        <xdr:cNvPr id="253" name="直線コネクタ 252"/>
        <xdr:cNvCxnSpPr/>
      </xdr:nvCxnSpPr>
      <xdr:spPr>
        <a:xfrm>
          <a:off x="14782800" y="9481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51562</xdr:rowOff>
    </xdr:from>
    <xdr:to>
      <xdr:col>73</xdr:col>
      <xdr:colOff>180975</xdr:colOff>
      <xdr:row>55</xdr:row>
      <xdr:rowOff>115570</xdr:rowOff>
    </xdr:to>
    <xdr:cxnSp macro="">
      <xdr:nvCxnSpPr>
        <xdr:cNvPr id="256" name="直線コネクタ 255"/>
        <xdr:cNvCxnSpPr/>
      </xdr:nvCxnSpPr>
      <xdr:spPr>
        <a:xfrm flipV="1">
          <a:off x="13893800" y="9481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101854</xdr:rowOff>
    </xdr:from>
    <xdr:to>
      <xdr:col>69</xdr:col>
      <xdr:colOff>92075</xdr:colOff>
      <xdr:row>55</xdr:row>
      <xdr:rowOff>115570</xdr:rowOff>
    </xdr:to>
    <xdr:cxnSp macro="">
      <xdr:nvCxnSpPr>
        <xdr:cNvPr id="259" name="直線コネクタ 258"/>
        <xdr:cNvCxnSpPr/>
      </xdr:nvCxnSpPr>
      <xdr:spPr>
        <a:xfrm>
          <a:off x="13004800" y="9531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9906</xdr:rowOff>
    </xdr:from>
    <xdr:to>
      <xdr:col>82</xdr:col>
      <xdr:colOff>158750</xdr:colOff>
      <xdr:row>55</xdr:row>
      <xdr:rowOff>111506</xdr:rowOff>
    </xdr:to>
    <xdr:sp macro="" textlink="">
      <xdr:nvSpPr>
        <xdr:cNvPr id="269" name="楕円 268"/>
        <xdr:cNvSpPr/>
      </xdr:nvSpPr>
      <xdr:spPr>
        <a:xfrm>
          <a:off x="164592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26433</xdr:rowOff>
    </xdr:from>
    <xdr:ext cx="762000" cy="259045"/>
    <xdr:sp macro="" textlink="">
      <xdr:nvSpPr>
        <xdr:cNvPr id="270" name="その他該当値テキスト"/>
        <xdr:cNvSpPr txBox="1"/>
      </xdr:nvSpPr>
      <xdr:spPr>
        <a:xfrm>
          <a:off x="16598900" y="92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46482</xdr:rowOff>
    </xdr:from>
    <xdr:to>
      <xdr:col>78</xdr:col>
      <xdr:colOff>120650</xdr:colOff>
      <xdr:row>55</xdr:row>
      <xdr:rowOff>148082</xdr:rowOff>
    </xdr:to>
    <xdr:sp macro="" textlink="">
      <xdr:nvSpPr>
        <xdr:cNvPr id="271" name="楕円 270"/>
        <xdr:cNvSpPr/>
      </xdr:nvSpPr>
      <xdr:spPr>
        <a:xfrm>
          <a:off x="15621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158259</xdr:rowOff>
    </xdr:from>
    <xdr:ext cx="736600" cy="259045"/>
    <xdr:sp macro="" textlink="">
      <xdr:nvSpPr>
        <xdr:cNvPr id="272" name="テキスト ボックス 271"/>
        <xdr:cNvSpPr txBox="1"/>
      </xdr:nvSpPr>
      <xdr:spPr>
        <a:xfrm>
          <a:off x="15290800" y="924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xdr:rowOff>
    </xdr:from>
    <xdr:to>
      <xdr:col>74</xdr:col>
      <xdr:colOff>31750</xdr:colOff>
      <xdr:row>55</xdr:row>
      <xdr:rowOff>102362</xdr:rowOff>
    </xdr:to>
    <xdr:sp macro="" textlink="">
      <xdr:nvSpPr>
        <xdr:cNvPr id="273" name="楕円 272"/>
        <xdr:cNvSpPr/>
      </xdr:nvSpPr>
      <xdr:spPr>
        <a:xfrm>
          <a:off x="14732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112539</xdr:rowOff>
    </xdr:from>
    <xdr:ext cx="762000" cy="259045"/>
    <xdr:sp macro="" textlink="">
      <xdr:nvSpPr>
        <xdr:cNvPr id="274" name="テキスト ボックス 273"/>
        <xdr:cNvSpPr txBox="1"/>
      </xdr:nvSpPr>
      <xdr:spPr>
        <a:xfrm>
          <a:off x="14401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5" name="楕円 274"/>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6" name="テキスト ボックス 275"/>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51054</xdr:rowOff>
    </xdr:from>
    <xdr:to>
      <xdr:col>65</xdr:col>
      <xdr:colOff>53975</xdr:colOff>
      <xdr:row>55</xdr:row>
      <xdr:rowOff>152654</xdr:rowOff>
    </xdr:to>
    <xdr:sp macro="" textlink="">
      <xdr:nvSpPr>
        <xdr:cNvPr id="277" name="楕円 276"/>
        <xdr:cNvSpPr/>
      </xdr:nvSpPr>
      <xdr:spPr>
        <a:xfrm>
          <a:off x="12954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162831</xdr:rowOff>
    </xdr:from>
    <xdr:ext cx="762000" cy="259045"/>
    <xdr:sp macro="" textlink="">
      <xdr:nvSpPr>
        <xdr:cNvPr id="278" name="テキスト ボックス 277"/>
        <xdr:cNvSpPr txBox="1"/>
      </xdr:nvSpPr>
      <xdr:spPr>
        <a:xfrm>
          <a:off x="12623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補助費等については、当町は類似団体平均を上回る状況が常態化しているが、これは釧路東部消防組合への負担金、社会福祉協議会への補助金、病院事業会計への繰出金等が多額となっているためである。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今後も、病院事業会計の経営効率化を図るため、収益確保と効率的な費用削減を継続して実施し、一般会計からの繰出金の抑制を図る。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42418</xdr:rowOff>
    </xdr:from>
    <xdr:to>
      <xdr:col>82</xdr:col>
      <xdr:colOff>107950</xdr:colOff>
      <xdr:row>39</xdr:row>
      <xdr:rowOff>42418</xdr:rowOff>
    </xdr:to>
    <xdr:cxnSp macro="">
      <xdr:nvCxnSpPr>
        <xdr:cNvPr id="308" name="直線コネクタ 307"/>
        <xdr:cNvCxnSpPr/>
      </xdr:nvCxnSpPr>
      <xdr:spPr>
        <a:xfrm>
          <a:off x="15671800" y="672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108712</xdr:rowOff>
    </xdr:from>
    <xdr:to>
      <xdr:col>78</xdr:col>
      <xdr:colOff>69850</xdr:colOff>
      <xdr:row>39</xdr:row>
      <xdr:rowOff>42418</xdr:rowOff>
    </xdr:to>
    <xdr:cxnSp macro="">
      <xdr:nvCxnSpPr>
        <xdr:cNvPr id="311" name="直線コネクタ 310"/>
        <xdr:cNvCxnSpPr/>
      </xdr:nvCxnSpPr>
      <xdr:spPr>
        <a:xfrm>
          <a:off x="14782800" y="66238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108712</xdr:rowOff>
    </xdr:to>
    <xdr:cxnSp macro="">
      <xdr:nvCxnSpPr>
        <xdr:cNvPr id="314" name="直線コネクタ 313"/>
        <xdr:cNvCxnSpPr/>
      </xdr:nvCxnSpPr>
      <xdr:spPr>
        <a:xfrm>
          <a:off x="13893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67564</xdr:rowOff>
    </xdr:to>
    <xdr:cxnSp macro="">
      <xdr:nvCxnSpPr>
        <xdr:cNvPr id="317" name="直線コネクタ 316"/>
        <xdr:cNvCxnSpPr/>
      </xdr:nvCxnSpPr>
      <xdr:spPr>
        <a:xfrm>
          <a:off x="13004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27" name="楕円 326"/>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28"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163068</xdr:rowOff>
    </xdr:from>
    <xdr:to>
      <xdr:col>78</xdr:col>
      <xdr:colOff>120650</xdr:colOff>
      <xdr:row>39</xdr:row>
      <xdr:rowOff>93218</xdr:rowOff>
    </xdr:to>
    <xdr:sp macro="" textlink="">
      <xdr:nvSpPr>
        <xdr:cNvPr id="329" name="楕円 328"/>
        <xdr:cNvSpPr/>
      </xdr:nvSpPr>
      <xdr:spPr>
        <a:xfrm>
          <a:off x="15621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77995</xdr:rowOff>
    </xdr:from>
    <xdr:ext cx="736600" cy="259045"/>
    <xdr:sp macro="" textlink="">
      <xdr:nvSpPr>
        <xdr:cNvPr id="330" name="テキスト ボックス 329"/>
        <xdr:cNvSpPr txBox="1"/>
      </xdr:nvSpPr>
      <xdr:spPr>
        <a:xfrm>
          <a:off x="15290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1" name="楕円 330"/>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2" name="テキスト ボックス 331"/>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3" name="楕円 332"/>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4" name="テキスト ボックス 333"/>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5" name="楕円 334"/>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36" name="テキスト ボックス 335"/>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厚岸町財政運営基本方針に基づいた投資事業の抑制等により、類似団体平均をやや下回って推移してきたものの、近年は防災・減災対策事業等の大型事業が増加しているため、類似団体平均とほぼ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令和５年度については、据置期間が終了した起債の元金償還が始まったことによる増、令和４年度にて償還が終了となった元金の償還額の減により、公債費が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今後も公共施設総合管理計画等に基づく計画的な事業執行により、適正な町債発行に努める。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76</xdr:row>
      <xdr:rowOff>161289</xdr:rowOff>
    </xdr:to>
    <xdr:cxnSp macro="">
      <xdr:nvCxnSpPr>
        <xdr:cNvPr id="368" name="直線コネクタ 367"/>
        <xdr:cNvCxnSpPr/>
      </xdr:nvCxnSpPr>
      <xdr:spPr>
        <a:xfrm flipV="1">
          <a:off x="3987800" y="131762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76</xdr:row>
      <xdr:rowOff>161289</xdr:rowOff>
    </xdr:to>
    <xdr:cxnSp macro="">
      <xdr:nvCxnSpPr>
        <xdr:cNvPr id="371" name="直線コネクタ 370"/>
        <xdr:cNvCxnSpPr/>
      </xdr:nvCxnSpPr>
      <xdr:spPr>
        <a:xfrm>
          <a:off x="3098800" y="131610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77</xdr:row>
      <xdr:rowOff>1270</xdr:rowOff>
    </xdr:to>
    <xdr:cxnSp macro="">
      <xdr:nvCxnSpPr>
        <xdr:cNvPr id="374" name="直線コネクタ 373"/>
        <xdr:cNvCxnSpPr/>
      </xdr:nvCxnSpPr>
      <xdr:spPr>
        <a:xfrm flipV="1">
          <a:off x="2209800" y="13161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35561</xdr:rowOff>
    </xdr:to>
    <xdr:cxnSp macro="">
      <xdr:nvCxnSpPr>
        <xdr:cNvPr id="377" name="直線コネクタ 376"/>
        <xdr:cNvCxnSpPr/>
      </xdr:nvCxnSpPr>
      <xdr:spPr>
        <a:xfrm flipV="1">
          <a:off x="1320800" y="13202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87" name="楕円 386"/>
        <xdr:cNvSpPr/>
      </xdr:nvSpPr>
      <xdr:spPr>
        <a:xfrm>
          <a:off x="4775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111777</xdr:rowOff>
    </xdr:from>
    <xdr:ext cx="762000" cy="259045"/>
    <xdr:sp macro="" textlink="">
      <xdr:nvSpPr>
        <xdr:cNvPr id="388" name="公債費該当値テキスト"/>
        <xdr:cNvSpPr txBox="1"/>
      </xdr:nvSpPr>
      <xdr:spPr>
        <a:xfrm>
          <a:off x="49149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9" name="楕円 388"/>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90" name="テキスト ボックス 389"/>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91" name="楕円 390"/>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92" name="テキスト ボックス 391"/>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3" name="楕円 392"/>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4" name="テキスト ボックス 39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5" name="楕円 394"/>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6" name="テキスト ボックス 395"/>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公債費以外での経常収支比率が類似団体平均を上回っている要因については、人件費及び補助費等において類似団体平均を上回っていることによる。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特に、決算の構成にて大きな割合を占める人件費では、類似団体平均を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ポイント上回っているが、これは保育所等の外部施設が多いことが要因である。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69850</xdr:rowOff>
    </xdr:to>
    <xdr:cxnSp macro="">
      <xdr:nvCxnSpPr>
        <xdr:cNvPr id="427" name="直線コネクタ 426"/>
        <xdr:cNvCxnSpPr/>
      </xdr:nvCxnSpPr>
      <xdr:spPr>
        <a:xfrm flipV="1">
          <a:off x="15671800" y="131983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77</xdr:row>
      <xdr:rowOff>69850</xdr:rowOff>
    </xdr:to>
    <xdr:cxnSp macro="">
      <xdr:nvCxnSpPr>
        <xdr:cNvPr id="430" name="直線コネクタ 429"/>
        <xdr:cNvCxnSpPr/>
      </xdr:nvCxnSpPr>
      <xdr:spPr>
        <a:xfrm>
          <a:off x="14782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69850</xdr:rowOff>
    </xdr:to>
    <xdr:cxnSp macro="">
      <xdr:nvCxnSpPr>
        <xdr:cNvPr id="433" name="直線コネクタ 432"/>
        <xdr:cNvCxnSpPr/>
      </xdr:nvCxnSpPr>
      <xdr:spPr>
        <a:xfrm flipV="1">
          <a:off x="13893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83565</xdr:rowOff>
    </xdr:to>
    <xdr:cxnSp macro="">
      <xdr:nvCxnSpPr>
        <xdr:cNvPr id="436" name="直線コネクタ 435"/>
        <xdr:cNvCxnSpPr/>
      </xdr:nvCxnSpPr>
      <xdr:spPr>
        <a:xfrm flipV="1">
          <a:off x="13004800" y="132715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6" name="楕円 44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7"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9" name="テキスト ボックス 44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0" name="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2" name="楕円 451"/>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3" name="テキスト ボックス 452"/>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4" name="楕円 45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5" name="テキスト ボックス 45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100609</xdr:rowOff>
    </xdr:from>
    <xdr:to>
      <xdr:col>29</xdr:col>
      <xdr:colOff>127000</xdr:colOff>
      <xdr:row>15</xdr:row>
      <xdr:rowOff>120515</xdr:rowOff>
    </xdr:to>
    <xdr:cxnSp macro="">
      <xdr:nvCxnSpPr>
        <xdr:cNvPr id="48" name="直線コネクタ 47"/>
        <xdr:cNvCxnSpPr/>
      </xdr:nvCxnSpPr>
      <xdr:spPr bwMode="auto">
        <a:xfrm flipV="1">
          <a:off x="5003800" y="2719984"/>
          <a:ext cx="647700" cy="1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120515</xdr:rowOff>
    </xdr:from>
    <xdr:to>
      <xdr:col>26</xdr:col>
      <xdr:colOff>50800</xdr:colOff>
      <xdr:row>15</xdr:row>
      <xdr:rowOff>135530</xdr:rowOff>
    </xdr:to>
    <xdr:cxnSp macro="">
      <xdr:nvCxnSpPr>
        <xdr:cNvPr id="51" name="直線コネクタ 50"/>
        <xdr:cNvCxnSpPr/>
      </xdr:nvCxnSpPr>
      <xdr:spPr bwMode="auto">
        <a:xfrm flipV="1">
          <a:off x="4305300" y="2739890"/>
          <a:ext cx="6985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135530</xdr:rowOff>
    </xdr:from>
    <xdr:to>
      <xdr:col>22</xdr:col>
      <xdr:colOff>114300</xdr:colOff>
      <xdr:row>16</xdr:row>
      <xdr:rowOff>28440</xdr:rowOff>
    </xdr:to>
    <xdr:cxnSp macro="">
      <xdr:nvCxnSpPr>
        <xdr:cNvPr id="54" name="直線コネクタ 53"/>
        <xdr:cNvCxnSpPr/>
      </xdr:nvCxnSpPr>
      <xdr:spPr bwMode="auto">
        <a:xfrm flipV="1">
          <a:off x="3606800" y="2754905"/>
          <a:ext cx="698500" cy="6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28440</xdr:rowOff>
    </xdr:from>
    <xdr:to>
      <xdr:col>18</xdr:col>
      <xdr:colOff>177800</xdr:colOff>
      <xdr:row>16</xdr:row>
      <xdr:rowOff>65587</xdr:rowOff>
    </xdr:to>
    <xdr:cxnSp macro="">
      <xdr:nvCxnSpPr>
        <xdr:cNvPr id="57" name="直線コネクタ 56"/>
        <xdr:cNvCxnSpPr/>
      </xdr:nvCxnSpPr>
      <xdr:spPr bwMode="auto">
        <a:xfrm flipV="1">
          <a:off x="2908300" y="2819265"/>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49809</xdr:rowOff>
    </xdr:from>
    <xdr:to>
      <xdr:col>29</xdr:col>
      <xdr:colOff>177800</xdr:colOff>
      <xdr:row>15</xdr:row>
      <xdr:rowOff>151409</xdr:rowOff>
    </xdr:to>
    <xdr:sp macro="" textlink="">
      <xdr:nvSpPr>
        <xdr:cNvPr id="67" name="楕円 66"/>
        <xdr:cNvSpPr/>
      </xdr:nvSpPr>
      <xdr:spPr bwMode="auto">
        <a:xfrm>
          <a:off x="5600700" y="26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66336</xdr:rowOff>
    </xdr:from>
    <xdr:ext cx="762000" cy="259045"/>
    <xdr:sp macro="" textlink="">
      <xdr:nvSpPr>
        <xdr:cNvPr id="68" name="人口1人当たり決算額の推移該当値テキスト130"/>
        <xdr:cNvSpPr txBox="1"/>
      </xdr:nvSpPr>
      <xdr:spPr>
        <a:xfrm>
          <a:off x="5740400" y="25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69715</xdr:rowOff>
    </xdr:from>
    <xdr:to>
      <xdr:col>26</xdr:col>
      <xdr:colOff>101600</xdr:colOff>
      <xdr:row>15</xdr:row>
      <xdr:rowOff>171315</xdr:rowOff>
    </xdr:to>
    <xdr:sp macro="" textlink="">
      <xdr:nvSpPr>
        <xdr:cNvPr id="69" name="楕円 68"/>
        <xdr:cNvSpPr/>
      </xdr:nvSpPr>
      <xdr:spPr bwMode="auto">
        <a:xfrm>
          <a:off x="4953000" y="268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10042</xdr:rowOff>
    </xdr:from>
    <xdr:ext cx="736600" cy="259045"/>
    <xdr:sp macro="" textlink="">
      <xdr:nvSpPr>
        <xdr:cNvPr id="70" name="テキスト ボックス 69"/>
        <xdr:cNvSpPr txBox="1"/>
      </xdr:nvSpPr>
      <xdr:spPr>
        <a:xfrm>
          <a:off x="4622800" y="2457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84730</xdr:rowOff>
    </xdr:from>
    <xdr:to>
      <xdr:col>22</xdr:col>
      <xdr:colOff>165100</xdr:colOff>
      <xdr:row>16</xdr:row>
      <xdr:rowOff>14880</xdr:rowOff>
    </xdr:to>
    <xdr:sp macro="" textlink="">
      <xdr:nvSpPr>
        <xdr:cNvPr id="71" name="楕円 70"/>
        <xdr:cNvSpPr/>
      </xdr:nvSpPr>
      <xdr:spPr bwMode="auto">
        <a:xfrm>
          <a:off x="4254500" y="270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25057</xdr:rowOff>
    </xdr:from>
    <xdr:ext cx="762000" cy="259045"/>
    <xdr:sp macro="" textlink="">
      <xdr:nvSpPr>
        <xdr:cNvPr id="72" name="テキスト ボックス 71"/>
        <xdr:cNvSpPr txBox="1"/>
      </xdr:nvSpPr>
      <xdr:spPr>
        <a:xfrm>
          <a:off x="3924300" y="247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149090</xdr:rowOff>
    </xdr:from>
    <xdr:to>
      <xdr:col>19</xdr:col>
      <xdr:colOff>38100</xdr:colOff>
      <xdr:row>16</xdr:row>
      <xdr:rowOff>79240</xdr:rowOff>
    </xdr:to>
    <xdr:sp macro="" textlink="">
      <xdr:nvSpPr>
        <xdr:cNvPr id="73" name="楕円 72"/>
        <xdr:cNvSpPr/>
      </xdr:nvSpPr>
      <xdr:spPr bwMode="auto">
        <a:xfrm>
          <a:off x="3556000" y="276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89417</xdr:rowOff>
    </xdr:from>
    <xdr:ext cx="762000" cy="259045"/>
    <xdr:sp macro="" textlink="">
      <xdr:nvSpPr>
        <xdr:cNvPr id="74" name="テキスト ボックス 73"/>
        <xdr:cNvSpPr txBox="1"/>
      </xdr:nvSpPr>
      <xdr:spPr>
        <a:xfrm>
          <a:off x="3225800" y="253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xdr:rowOff>
    </xdr:from>
    <xdr:to>
      <xdr:col>15</xdr:col>
      <xdr:colOff>101600</xdr:colOff>
      <xdr:row>16</xdr:row>
      <xdr:rowOff>116387</xdr:rowOff>
    </xdr:to>
    <xdr:sp macro="" textlink="">
      <xdr:nvSpPr>
        <xdr:cNvPr id="75" name="楕円 74"/>
        <xdr:cNvSpPr/>
      </xdr:nvSpPr>
      <xdr:spPr bwMode="auto">
        <a:xfrm>
          <a:off x="2857500" y="280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126564</xdr:rowOff>
    </xdr:from>
    <xdr:ext cx="762000" cy="259045"/>
    <xdr:sp macro="" textlink="">
      <xdr:nvSpPr>
        <xdr:cNvPr id="76" name="テキスト ボックス 75"/>
        <xdr:cNvSpPr txBox="1"/>
      </xdr:nvSpPr>
      <xdr:spPr>
        <a:xfrm>
          <a:off x="2527300" y="257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337148</xdr:rowOff>
    </xdr:from>
    <xdr:to>
      <xdr:col>29</xdr:col>
      <xdr:colOff>127000</xdr:colOff>
      <xdr:row>35</xdr:row>
      <xdr:rowOff>103405</xdr:rowOff>
    </xdr:to>
    <xdr:cxnSp macro="">
      <xdr:nvCxnSpPr>
        <xdr:cNvPr id="112" name="直線コネクタ 111"/>
        <xdr:cNvCxnSpPr/>
      </xdr:nvCxnSpPr>
      <xdr:spPr bwMode="auto">
        <a:xfrm>
          <a:off x="5003800" y="6604598"/>
          <a:ext cx="647700" cy="10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337148</xdr:rowOff>
    </xdr:from>
    <xdr:to>
      <xdr:col>26</xdr:col>
      <xdr:colOff>50800</xdr:colOff>
      <xdr:row>35</xdr:row>
      <xdr:rowOff>50141</xdr:rowOff>
    </xdr:to>
    <xdr:cxnSp macro="">
      <xdr:nvCxnSpPr>
        <xdr:cNvPr id="115" name="直線コネクタ 114"/>
        <xdr:cNvCxnSpPr/>
      </xdr:nvCxnSpPr>
      <xdr:spPr bwMode="auto">
        <a:xfrm flipV="1">
          <a:off x="4305300" y="6604598"/>
          <a:ext cx="698500" cy="5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50141</xdr:rowOff>
    </xdr:from>
    <xdr:to>
      <xdr:col>22</xdr:col>
      <xdr:colOff>114300</xdr:colOff>
      <xdr:row>35</xdr:row>
      <xdr:rowOff>86472</xdr:rowOff>
    </xdr:to>
    <xdr:cxnSp macro="">
      <xdr:nvCxnSpPr>
        <xdr:cNvPr id="118" name="直線コネクタ 117"/>
        <xdr:cNvCxnSpPr/>
      </xdr:nvCxnSpPr>
      <xdr:spPr bwMode="auto">
        <a:xfrm flipV="1">
          <a:off x="3606800" y="6660491"/>
          <a:ext cx="698500" cy="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86472</xdr:rowOff>
    </xdr:from>
    <xdr:to>
      <xdr:col>18</xdr:col>
      <xdr:colOff>177800</xdr:colOff>
      <xdr:row>35</xdr:row>
      <xdr:rowOff>101429</xdr:rowOff>
    </xdr:to>
    <xdr:cxnSp macro="">
      <xdr:nvCxnSpPr>
        <xdr:cNvPr id="121" name="直線コネクタ 120"/>
        <xdr:cNvCxnSpPr/>
      </xdr:nvCxnSpPr>
      <xdr:spPr bwMode="auto">
        <a:xfrm flipV="1">
          <a:off x="2908300" y="6696822"/>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52605</xdr:rowOff>
    </xdr:from>
    <xdr:to>
      <xdr:col>29</xdr:col>
      <xdr:colOff>177800</xdr:colOff>
      <xdr:row>35</xdr:row>
      <xdr:rowOff>154205</xdr:rowOff>
    </xdr:to>
    <xdr:sp macro="" textlink="">
      <xdr:nvSpPr>
        <xdr:cNvPr id="131" name="楕円 130"/>
        <xdr:cNvSpPr/>
      </xdr:nvSpPr>
      <xdr:spPr bwMode="auto">
        <a:xfrm>
          <a:off x="5600700" y="666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240582</xdr:rowOff>
    </xdr:from>
    <xdr:ext cx="762000" cy="259045"/>
    <xdr:sp macro="" textlink="">
      <xdr:nvSpPr>
        <xdr:cNvPr id="132" name="人口1人当たり決算額の推移該当値テキスト445"/>
        <xdr:cNvSpPr txBox="1"/>
      </xdr:nvSpPr>
      <xdr:spPr>
        <a:xfrm>
          <a:off x="5740400" y="650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286348</xdr:rowOff>
    </xdr:from>
    <xdr:to>
      <xdr:col>26</xdr:col>
      <xdr:colOff>101600</xdr:colOff>
      <xdr:row>35</xdr:row>
      <xdr:rowOff>45048</xdr:rowOff>
    </xdr:to>
    <xdr:sp macro="" textlink="">
      <xdr:nvSpPr>
        <xdr:cNvPr id="133" name="楕円 132"/>
        <xdr:cNvSpPr/>
      </xdr:nvSpPr>
      <xdr:spPr bwMode="auto">
        <a:xfrm>
          <a:off x="4953000" y="65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55226</xdr:rowOff>
    </xdr:from>
    <xdr:ext cx="736600" cy="259045"/>
    <xdr:sp macro="" textlink="">
      <xdr:nvSpPr>
        <xdr:cNvPr id="134" name="テキスト ボックス 133"/>
        <xdr:cNvSpPr txBox="1"/>
      </xdr:nvSpPr>
      <xdr:spPr>
        <a:xfrm>
          <a:off x="4622800" y="632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342241</xdr:rowOff>
    </xdr:from>
    <xdr:to>
      <xdr:col>22</xdr:col>
      <xdr:colOff>165100</xdr:colOff>
      <xdr:row>35</xdr:row>
      <xdr:rowOff>100941</xdr:rowOff>
    </xdr:to>
    <xdr:sp macro="" textlink="">
      <xdr:nvSpPr>
        <xdr:cNvPr id="135" name="楕円 134"/>
        <xdr:cNvSpPr/>
      </xdr:nvSpPr>
      <xdr:spPr bwMode="auto">
        <a:xfrm>
          <a:off x="4254500" y="66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111119</xdr:rowOff>
    </xdr:from>
    <xdr:ext cx="762000" cy="259045"/>
    <xdr:sp macro="" textlink="">
      <xdr:nvSpPr>
        <xdr:cNvPr id="136" name="テキスト ボックス 135"/>
        <xdr:cNvSpPr txBox="1"/>
      </xdr:nvSpPr>
      <xdr:spPr>
        <a:xfrm>
          <a:off x="3924300" y="637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35672</xdr:rowOff>
    </xdr:from>
    <xdr:to>
      <xdr:col>19</xdr:col>
      <xdr:colOff>38100</xdr:colOff>
      <xdr:row>35</xdr:row>
      <xdr:rowOff>137272</xdr:rowOff>
    </xdr:to>
    <xdr:sp macro="" textlink="">
      <xdr:nvSpPr>
        <xdr:cNvPr id="137" name="楕円 136"/>
        <xdr:cNvSpPr/>
      </xdr:nvSpPr>
      <xdr:spPr bwMode="auto">
        <a:xfrm>
          <a:off x="3556000" y="66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147450</xdr:rowOff>
    </xdr:from>
    <xdr:ext cx="762000" cy="259045"/>
    <xdr:sp macro="" textlink="">
      <xdr:nvSpPr>
        <xdr:cNvPr id="138" name="テキスト ボックス 137"/>
        <xdr:cNvSpPr txBox="1"/>
      </xdr:nvSpPr>
      <xdr:spPr>
        <a:xfrm>
          <a:off x="3225800" y="64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50629</xdr:rowOff>
    </xdr:from>
    <xdr:to>
      <xdr:col>15</xdr:col>
      <xdr:colOff>101600</xdr:colOff>
      <xdr:row>35</xdr:row>
      <xdr:rowOff>152229</xdr:rowOff>
    </xdr:to>
    <xdr:sp macro="" textlink="">
      <xdr:nvSpPr>
        <xdr:cNvPr id="139" name="楕円 138"/>
        <xdr:cNvSpPr/>
      </xdr:nvSpPr>
      <xdr:spPr bwMode="auto">
        <a:xfrm>
          <a:off x="2857500" y="666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162406</xdr:rowOff>
    </xdr:from>
    <xdr:ext cx="762000" cy="259045"/>
    <xdr:sp macro="" textlink="">
      <xdr:nvSpPr>
        <xdr:cNvPr id="140" name="テキスト ボックス 139"/>
        <xdr:cNvSpPr txBox="1"/>
      </xdr:nvSpPr>
      <xdr:spPr>
        <a:xfrm>
          <a:off x="2527300" y="642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8,215
739.12
12,414,010
11,690,973
687,721
5,530,417
12,348,196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42145</xdr:rowOff>
    </xdr:from>
    <xdr:to>
      <xdr:col>24</xdr:col>
      <xdr:colOff>63500</xdr:colOff>
      <xdr:row>34</xdr:row>
      <xdr:rowOff>44494</xdr:rowOff>
    </xdr:to>
    <xdr:cxnSp macro="">
      <xdr:nvCxnSpPr>
        <xdr:cNvPr id="57" name="直線コネクタ 56"/>
        <xdr:cNvCxnSpPr/>
      </xdr:nvCxnSpPr>
      <xdr:spPr>
        <a:xfrm flipV="1">
          <a:off x="3797300" y="5871445"/>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21143</xdr:rowOff>
    </xdr:from>
    <xdr:to>
      <xdr:col>19</xdr:col>
      <xdr:colOff>177800</xdr:colOff>
      <xdr:row>34</xdr:row>
      <xdr:rowOff>44494</xdr:rowOff>
    </xdr:to>
    <xdr:cxnSp macro="">
      <xdr:nvCxnSpPr>
        <xdr:cNvPr id="60" name="直線コネクタ 59"/>
        <xdr:cNvCxnSpPr/>
      </xdr:nvCxnSpPr>
      <xdr:spPr>
        <a:xfrm>
          <a:off x="2908300" y="5850443"/>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21143</xdr:rowOff>
    </xdr:from>
    <xdr:to>
      <xdr:col>15</xdr:col>
      <xdr:colOff>50800</xdr:colOff>
      <xdr:row>34</xdr:row>
      <xdr:rowOff>85510</xdr:rowOff>
    </xdr:to>
    <xdr:cxnSp macro="">
      <xdr:nvCxnSpPr>
        <xdr:cNvPr id="63" name="直線コネクタ 62"/>
        <xdr:cNvCxnSpPr/>
      </xdr:nvCxnSpPr>
      <xdr:spPr>
        <a:xfrm flipV="1">
          <a:off x="2019300" y="5850443"/>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85510</xdr:rowOff>
    </xdr:from>
    <xdr:to>
      <xdr:col>10</xdr:col>
      <xdr:colOff>114300</xdr:colOff>
      <xdr:row>35</xdr:row>
      <xdr:rowOff>102895</xdr:rowOff>
    </xdr:to>
    <xdr:cxnSp macro="">
      <xdr:nvCxnSpPr>
        <xdr:cNvPr id="66" name="直線コネクタ 65"/>
        <xdr:cNvCxnSpPr/>
      </xdr:nvCxnSpPr>
      <xdr:spPr>
        <a:xfrm flipV="1">
          <a:off x="1130300" y="5914810"/>
          <a:ext cx="889000" cy="1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162795</xdr:rowOff>
    </xdr:from>
    <xdr:to>
      <xdr:col>24</xdr:col>
      <xdr:colOff>114300</xdr:colOff>
      <xdr:row>34</xdr:row>
      <xdr:rowOff>92945</xdr:rowOff>
    </xdr:to>
    <xdr:sp macro="" textlink="">
      <xdr:nvSpPr>
        <xdr:cNvPr id="76" name="楕円 75"/>
        <xdr:cNvSpPr/>
      </xdr:nvSpPr>
      <xdr:spPr>
        <a:xfrm>
          <a:off x="4584700" y="58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14222</xdr:rowOff>
    </xdr:from>
    <xdr:ext cx="599010" cy="259045"/>
    <xdr:sp macro="" textlink="">
      <xdr:nvSpPr>
        <xdr:cNvPr id="77" name="人件費該当値テキスト"/>
        <xdr:cNvSpPr txBox="1"/>
      </xdr:nvSpPr>
      <xdr:spPr>
        <a:xfrm>
          <a:off x="4686300" y="567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165144</xdr:rowOff>
    </xdr:from>
    <xdr:to>
      <xdr:col>20</xdr:col>
      <xdr:colOff>38100</xdr:colOff>
      <xdr:row>34</xdr:row>
      <xdr:rowOff>95294</xdr:rowOff>
    </xdr:to>
    <xdr:sp macro="" textlink="">
      <xdr:nvSpPr>
        <xdr:cNvPr id="78" name="楕円 77"/>
        <xdr:cNvSpPr/>
      </xdr:nvSpPr>
      <xdr:spPr>
        <a:xfrm>
          <a:off x="3746500" y="58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111821</xdr:rowOff>
    </xdr:from>
    <xdr:ext cx="599010" cy="259045"/>
    <xdr:sp macro="" textlink="">
      <xdr:nvSpPr>
        <xdr:cNvPr id="79" name="テキスト ボックス 78"/>
        <xdr:cNvSpPr txBox="1"/>
      </xdr:nvSpPr>
      <xdr:spPr>
        <a:xfrm>
          <a:off x="3497795" y="559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141793</xdr:rowOff>
    </xdr:from>
    <xdr:to>
      <xdr:col>15</xdr:col>
      <xdr:colOff>101600</xdr:colOff>
      <xdr:row>34</xdr:row>
      <xdr:rowOff>71943</xdr:rowOff>
    </xdr:to>
    <xdr:sp macro="" textlink="">
      <xdr:nvSpPr>
        <xdr:cNvPr id="80" name="楕円 79"/>
        <xdr:cNvSpPr/>
      </xdr:nvSpPr>
      <xdr:spPr>
        <a:xfrm>
          <a:off x="2857500" y="57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88470</xdr:rowOff>
    </xdr:from>
    <xdr:ext cx="599010" cy="259045"/>
    <xdr:sp macro="" textlink="">
      <xdr:nvSpPr>
        <xdr:cNvPr id="81" name="テキスト ボックス 80"/>
        <xdr:cNvSpPr txBox="1"/>
      </xdr:nvSpPr>
      <xdr:spPr>
        <a:xfrm>
          <a:off x="2608795" y="557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34710</xdr:rowOff>
    </xdr:from>
    <xdr:to>
      <xdr:col>10</xdr:col>
      <xdr:colOff>165100</xdr:colOff>
      <xdr:row>34</xdr:row>
      <xdr:rowOff>136310</xdr:rowOff>
    </xdr:to>
    <xdr:sp macro="" textlink="">
      <xdr:nvSpPr>
        <xdr:cNvPr id="82" name="楕円 81"/>
        <xdr:cNvSpPr/>
      </xdr:nvSpPr>
      <xdr:spPr>
        <a:xfrm>
          <a:off x="1968500" y="58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152837</xdr:rowOff>
    </xdr:from>
    <xdr:ext cx="599010" cy="259045"/>
    <xdr:sp macro="" textlink="">
      <xdr:nvSpPr>
        <xdr:cNvPr id="83" name="テキスト ボックス 82"/>
        <xdr:cNvSpPr txBox="1"/>
      </xdr:nvSpPr>
      <xdr:spPr>
        <a:xfrm>
          <a:off x="1719795" y="56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52095</xdr:rowOff>
    </xdr:from>
    <xdr:to>
      <xdr:col>6</xdr:col>
      <xdr:colOff>38100</xdr:colOff>
      <xdr:row>35</xdr:row>
      <xdr:rowOff>153695</xdr:rowOff>
    </xdr:to>
    <xdr:sp macro="" textlink="">
      <xdr:nvSpPr>
        <xdr:cNvPr id="84" name="楕円 83"/>
        <xdr:cNvSpPr/>
      </xdr:nvSpPr>
      <xdr:spPr>
        <a:xfrm>
          <a:off x="1079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170222</xdr:rowOff>
    </xdr:from>
    <xdr:ext cx="599010" cy="259045"/>
    <xdr:sp macro="" textlink="">
      <xdr:nvSpPr>
        <xdr:cNvPr id="85" name="テキスト ボックス 84"/>
        <xdr:cNvSpPr txBox="1"/>
      </xdr:nvSpPr>
      <xdr:spPr>
        <a:xfrm>
          <a:off x="830795" y="58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167806</xdr:rowOff>
    </xdr:from>
    <xdr:to>
      <xdr:col>24</xdr:col>
      <xdr:colOff>63500</xdr:colOff>
      <xdr:row>57</xdr:row>
      <xdr:rowOff>41539</xdr:rowOff>
    </xdr:to>
    <xdr:cxnSp macro="">
      <xdr:nvCxnSpPr>
        <xdr:cNvPr id="115" name="直線コネクタ 114"/>
        <xdr:cNvCxnSpPr/>
      </xdr:nvCxnSpPr>
      <xdr:spPr>
        <a:xfrm flipV="1">
          <a:off x="3797300" y="9769006"/>
          <a:ext cx="838200" cy="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41539</xdr:rowOff>
    </xdr:from>
    <xdr:to>
      <xdr:col>19</xdr:col>
      <xdr:colOff>177800</xdr:colOff>
      <xdr:row>57</xdr:row>
      <xdr:rowOff>72896</xdr:rowOff>
    </xdr:to>
    <xdr:cxnSp macro="">
      <xdr:nvCxnSpPr>
        <xdr:cNvPr id="118" name="直線コネクタ 117"/>
        <xdr:cNvCxnSpPr/>
      </xdr:nvCxnSpPr>
      <xdr:spPr>
        <a:xfrm flipV="1">
          <a:off x="2908300" y="9814189"/>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72896</xdr:rowOff>
    </xdr:from>
    <xdr:to>
      <xdr:col>15</xdr:col>
      <xdr:colOff>50800</xdr:colOff>
      <xdr:row>58</xdr:row>
      <xdr:rowOff>4414</xdr:rowOff>
    </xdr:to>
    <xdr:cxnSp macro="">
      <xdr:nvCxnSpPr>
        <xdr:cNvPr id="121" name="直線コネクタ 120"/>
        <xdr:cNvCxnSpPr/>
      </xdr:nvCxnSpPr>
      <xdr:spPr>
        <a:xfrm flipV="1">
          <a:off x="2019300" y="9845546"/>
          <a:ext cx="889000" cy="1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147667</xdr:rowOff>
    </xdr:from>
    <xdr:to>
      <xdr:col>10</xdr:col>
      <xdr:colOff>114300</xdr:colOff>
      <xdr:row>58</xdr:row>
      <xdr:rowOff>4414</xdr:rowOff>
    </xdr:to>
    <xdr:cxnSp macro="">
      <xdr:nvCxnSpPr>
        <xdr:cNvPr id="124" name="直線コネクタ 123"/>
        <xdr:cNvCxnSpPr/>
      </xdr:nvCxnSpPr>
      <xdr:spPr>
        <a:xfrm>
          <a:off x="1130300" y="9920317"/>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117006</xdr:rowOff>
    </xdr:from>
    <xdr:to>
      <xdr:col>24</xdr:col>
      <xdr:colOff>114300</xdr:colOff>
      <xdr:row>57</xdr:row>
      <xdr:rowOff>47156</xdr:rowOff>
    </xdr:to>
    <xdr:sp macro="" textlink="">
      <xdr:nvSpPr>
        <xdr:cNvPr id="134" name="楕円 133"/>
        <xdr:cNvSpPr/>
      </xdr:nvSpPr>
      <xdr:spPr>
        <a:xfrm>
          <a:off x="4584700" y="97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139883</xdr:rowOff>
    </xdr:from>
    <xdr:ext cx="599010" cy="259045"/>
    <xdr:sp macro="" textlink="">
      <xdr:nvSpPr>
        <xdr:cNvPr id="135" name="物件費該当値テキスト"/>
        <xdr:cNvSpPr txBox="1"/>
      </xdr:nvSpPr>
      <xdr:spPr>
        <a:xfrm>
          <a:off x="4686300" y="956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162189</xdr:rowOff>
    </xdr:from>
    <xdr:to>
      <xdr:col>20</xdr:col>
      <xdr:colOff>38100</xdr:colOff>
      <xdr:row>57</xdr:row>
      <xdr:rowOff>92339</xdr:rowOff>
    </xdr:to>
    <xdr:sp macro="" textlink="">
      <xdr:nvSpPr>
        <xdr:cNvPr id="136" name="楕円 135"/>
        <xdr:cNvSpPr/>
      </xdr:nvSpPr>
      <xdr:spPr>
        <a:xfrm>
          <a:off x="3746500" y="976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108866</xdr:rowOff>
    </xdr:from>
    <xdr:ext cx="599010" cy="259045"/>
    <xdr:sp macro="" textlink="">
      <xdr:nvSpPr>
        <xdr:cNvPr id="137" name="テキスト ボックス 136"/>
        <xdr:cNvSpPr txBox="1"/>
      </xdr:nvSpPr>
      <xdr:spPr>
        <a:xfrm>
          <a:off x="3497795" y="953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22096</xdr:rowOff>
    </xdr:from>
    <xdr:to>
      <xdr:col>15</xdr:col>
      <xdr:colOff>101600</xdr:colOff>
      <xdr:row>57</xdr:row>
      <xdr:rowOff>123696</xdr:rowOff>
    </xdr:to>
    <xdr:sp macro="" textlink="">
      <xdr:nvSpPr>
        <xdr:cNvPr id="138" name="楕円 137"/>
        <xdr:cNvSpPr/>
      </xdr:nvSpPr>
      <xdr:spPr>
        <a:xfrm>
          <a:off x="2857500" y="9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140223</xdr:rowOff>
    </xdr:from>
    <xdr:ext cx="599010" cy="259045"/>
    <xdr:sp macro="" textlink="">
      <xdr:nvSpPr>
        <xdr:cNvPr id="139" name="テキスト ボックス 138"/>
        <xdr:cNvSpPr txBox="1"/>
      </xdr:nvSpPr>
      <xdr:spPr>
        <a:xfrm>
          <a:off x="2608795" y="95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125064</xdr:rowOff>
    </xdr:from>
    <xdr:to>
      <xdr:col>10</xdr:col>
      <xdr:colOff>165100</xdr:colOff>
      <xdr:row>58</xdr:row>
      <xdr:rowOff>55214</xdr:rowOff>
    </xdr:to>
    <xdr:sp macro="" textlink="">
      <xdr:nvSpPr>
        <xdr:cNvPr id="140" name="楕円 139"/>
        <xdr:cNvSpPr/>
      </xdr:nvSpPr>
      <xdr:spPr>
        <a:xfrm>
          <a:off x="1968500" y="98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71741</xdr:rowOff>
    </xdr:from>
    <xdr:ext cx="599010" cy="259045"/>
    <xdr:sp macro="" textlink="">
      <xdr:nvSpPr>
        <xdr:cNvPr id="141" name="テキスト ボックス 140"/>
        <xdr:cNvSpPr txBox="1"/>
      </xdr:nvSpPr>
      <xdr:spPr>
        <a:xfrm>
          <a:off x="1719795" y="96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96867</xdr:rowOff>
    </xdr:from>
    <xdr:to>
      <xdr:col>6</xdr:col>
      <xdr:colOff>38100</xdr:colOff>
      <xdr:row>58</xdr:row>
      <xdr:rowOff>27017</xdr:rowOff>
    </xdr:to>
    <xdr:sp macro="" textlink="">
      <xdr:nvSpPr>
        <xdr:cNvPr id="142" name="楕円 141"/>
        <xdr:cNvSpPr/>
      </xdr:nvSpPr>
      <xdr:spPr>
        <a:xfrm>
          <a:off x="1079500" y="98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43544</xdr:rowOff>
    </xdr:from>
    <xdr:ext cx="599010" cy="259045"/>
    <xdr:sp macro="" textlink="">
      <xdr:nvSpPr>
        <xdr:cNvPr id="143" name="テキスト ボックス 142"/>
        <xdr:cNvSpPr txBox="1"/>
      </xdr:nvSpPr>
      <xdr:spPr>
        <a:xfrm>
          <a:off x="830795" y="964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157893</xdr:rowOff>
    </xdr:from>
    <xdr:to>
      <xdr:col>24</xdr:col>
      <xdr:colOff>63500</xdr:colOff>
      <xdr:row>75</xdr:row>
      <xdr:rowOff>140519</xdr:rowOff>
    </xdr:to>
    <xdr:cxnSp macro="">
      <xdr:nvCxnSpPr>
        <xdr:cNvPr id="172" name="直線コネクタ 171"/>
        <xdr:cNvCxnSpPr/>
      </xdr:nvCxnSpPr>
      <xdr:spPr>
        <a:xfrm>
          <a:off x="3797300" y="12845193"/>
          <a:ext cx="8382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157893</xdr:rowOff>
    </xdr:from>
    <xdr:to>
      <xdr:col>19</xdr:col>
      <xdr:colOff>177800</xdr:colOff>
      <xdr:row>76</xdr:row>
      <xdr:rowOff>14675</xdr:rowOff>
    </xdr:to>
    <xdr:cxnSp macro="">
      <xdr:nvCxnSpPr>
        <xdr:cNvPr id="175" name="直線コネクタ 174"/>
        <xdr:cNvCxnSpPr/>
      </xdr:nvCxnSpPr>
      <xdr:spPr>
        <a:xfrm flipV="1">
          <a:off x="2908300" y="12845193"/>
          <a:ext cx="889000" cy="19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156578</xdr:rowOff>
    </xdr:from>
    <xdr:to>
      <xdr:col>15</xdr:col>
      <xdr:colOff>50800</xdr:colOff>
      <xdr:row>76</xdr:row>
      <xdr:rowOff>14675</xdr:rowOff>
    </xdr:to>
    <xdr:cxnSp macro="">
      <xdr:nvCxnSpPr>
        <xdr:cNvPr id="178" name="直線コネクタ 177"/>
        <xdr:cNvCxnSpPr/>
      </xdr:nvCxnSpPr>
      <xdr:spPr>
        <a:xfrm>
          <a:off x="2019300" y="13015328"/>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58147</xdr:rowOff>
    </xdr:from>
    <xdr:to>
      <xdr:col>10</xdr:col>
      <xdr:colOff>114300</xdr:colOff>
      <xdr:row>75</xdr:row>
      <xdr:rowOff>156578</xdr:rowOff>
    </xdr:to>
    <xdr:cxnSp macro="">
      <xdr:nvCxnSpPr>
        <xdr:cNvPr id="181" name="直線コネクタ 180"/>
        <xdr:cNvCxnSpPr/>
      </xdr:nvCxnSpPr>
      <xdr:spPr>
        <a:xfrm>
          <a:off x="1130300" y="12916897"/>
          <a:ext cx="889000" cy="9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89719</xdr:rowOff>
    </xdr:from>
    <xdr:to>
      <xdr:col>24</xdr:col>
      <xdr:colOff>114300</xdr:colOff>
      <xdr:row>76</xdr:row>
      <xdr:rowOff>19869</xdr:rowOff>
    </xdr:to>
    <xdr:sp macro="" textlink="">
      <xdr:nvSpPr>
        <xdr:cNvPr id="191" name="楕円 190"/>
        <xdr:cNvSpPr/>
      </xdr:nvSpPr>
      <xdr:spPr>
        <a:xfrm>
          <a:off x="4584700" y="129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112596</xdr:rowOff>
    </xdr:from>
    <xdr:ext cx="534377" cy="259045"/>
    <xdr:sp macro="" textlink="">
      <xdr:nvSpPr>
        <xdr:cNvPr id="192" name="維持補修費該当値テキスト"/>
        <xdr:cNvSpPr txBox="1"/>
      </xdr:nvSpPr>
      <xdr:spPr>
        <a:xfrm>
          <a:off x="4686300" y="127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107093</xdr:rowOff>
    </xdr:from>
    <xdr:to>
      <xdr:col>20</xdr:col>
      <xdr:colOff>38100</xdr:colOff>
      <xdr:row>75</xdr:row>
      <xdr:rowOff>37243</xdr:rowOff>
    </xdr:to>
    <xdr:sp macro="" textlink="">
      <xdr:nvSpPr>
        <xdr:cNvPr id="193" name="楕円 192"/>
        <xdr:cNvSpPr/>
      </xdr:nvSpPr>
      <xdr:spPr>
        <a:xfrm>
          <a:off x="3746500" y="12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53770</xdr:rowOff>
    </xdr:from>
    <xdr:ext cx="534377" cy="259045"/>
    <xdr:sp macro="" textlink="">
      <xdr:nvSpPr>
        <xdr:cNvPr id="194" name="テキスト ボックス 193"/>
        <xdr:cNvSpPr txBox="1"/>
      </xdr:nvSpPr>
      <xdr:spPr>
        <a:xfrm>
          <a:off x="3530111" y="125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135325</xdr:rowOff>
    </xdr:from>
    <xdr:to>
      <xdr:col>15</xdr:col>
      <xdr:colOff>101600</xdr:colOff>
      <xdr:row>76</xdr:row>
      <xdr:rowOff>65475</xdr:rowOff>
    </xdr:to>
    <xdr:sp macro="" textlink="">
      <xdr:nvSpPr>
        <xdr:cNvPr id="195" name="楕円 194"/>
        <xdr:cNvSpPr/>
      </xdr:nvSpPr>
      <xdr:spPr>
        <a:xfrm>
          <a:off x="2857500" y="129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82002</xdr:rowOff>
    </xdr:from>
    <xdr:ext cx="534377" cy="259045"/>
    <xdr:sp macro="" textlink="">
      <xdr:nvSpPr>
        <xdr:cNvPr id="196" name="テキスト ボックス 195"/>
        <xdr:cNvSpPr txBox="1"/>
      </xdr:nvSpPr>
      <xdr:spPr>
        <a:xfrm>
          <a:off x="2641111" y="127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105778</xdr:rowOff>
    </xdr:from>
    <xdr:to>
      <xdr:col>10</xdr:col>
      <xdr:colOff>165100</xdr:colOff>
      <xdr:row>76</xdr:row>
      <xdr:rowOff>35928</xdr:rowOff>
    </xdr:to>
    <xdr:sp macro="" textlink="">
      <xdr:nvSpPr>
        <xdr:cNvPr id="197" name="楕円 196"/>
        <xdr:cNvSpPr/>
      </xdr:nvSpPr>
      <xdr:spPr>
        <a:xfrm>
          <a:off x="1968500" y="129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52455</xdr:rowOff>
    </xdr:from>
    <xdr:ext cx="534377" cy="259045"/>
    <xdr:sp macro="" textlink="">
      <xdr:nvSpPr>
        <xdr:cNvPr id="198" name="テキスト ボックス 197"/>
        <xdr:cNvSpPr txBox="1"/>
      </xdr:nvSpPr>
      <xdr:spPr>
        <a:xfrm>
          <a:off x="1752111" y="12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7347</xdr:rowOff>
    </xdr:from>
    <xdr:to>
      <xdr:col>6</xdr:col>
      <xdr:colOff>38100</xdr:colOff>
      <xdr:row>75</xdr:row>
      <xdr:rowOff>108947</xdr:rowOff>
    </xdr:to>
    <xdr:sp macro="" textlink="">
      <xdr:nvSpPr>
        <xdr:cNvPr id="199" name="楕円 198"/>
        <xdr:cNvSpPr/>
      </xdr:nvSpPr>
      <xdr:spPr>
        <a:xfrm>
          <a:off x="1079500" y="128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125474</xdr:rowOff>
    </xdr:from>
    <xdr:ext cx="534377" cy="259045"/>
    <xdr:sp macro="" textlink="">
      <xdr:nvSpPr>
        <xdr:cNvPr id="200" name="テキスト ボックス 199"/>
        <xdr:cNvSpPr txBox="1"/>
      </xdr:nvSpPr>
      <xdr:spPr>
        <a:xfrm>
          <a:off x="863111" y="126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154169</xdr:rowOff>
    </xdr:from>
    <xdr:to>
      <xdr:col>24</xdr:col>
      <xdr:colOff>63500</xdr:colOff>
      <xdr:row>98</xdr:row>
      <xdr:rowOff>15018</xdr:rowOff>
    </xdr:to>
    <xdr:cxnSp macro="">
      <xdr:nvCxnSpPr>
        <xdr:cNvPr id="234" name="直線コネクタ 233"/>
        <xdr:cNvCxnSpPr/>
      </xdr:nvCxnSpPr>
      <xdr:spPr>
        <a:xfrm flipV="1">
          <a:off x="3797300" y="16613369"/>
          <a:ext cx="838200" cy="20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53660</xdr:rowOff>
    </xdr:from>
    <xdr:to>
      <xdr:col>19</xdr:col>
      <xdr:colOff>177800</xdr:colOff>
      <xdr:row>98</xdr:row>
      <xdr:rowOff>15018</xdr:rowOff>
    </xdr:to>
    <xdr:cxnSp macro="">
      <xdr:nvCxnSpPr>
        <xdr:cNvPr id="237" name="直線コネクタ 236"/>
        <xdr:cNvCxnSpPr/>
      </xdr:nvCxnSpPr>
      <xdr:spPr>
        <a:xfrm>
          <a:off x="2908300" y="16684310"/>
          <a:ext cx="889000" cy="13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53660</xdr:rowOff>
    </xdr:from>
    <xdr:to>
      <xdr:col>15</xdr:col>
      <xdr:colOff>50800</xdr:colOff>
      <xdr:row>98</xdr:row>
      <xdr:rowOff>29972</xdr:rowOff>
    </xdr:to>
    <xdr:cxnSp macro="">
      <xdr:nvCxnSpPr>
        <xdr:cNvPr id="240" name="直線コネクタ 239"/>
        <xdr:cNvCxnSpPr/>
      </xdr:nvCxnSpPr>
      <xdr:spPr>
        <a:xfrm flipV="1">
          <a:off x="2019300" y="16684310"/>
          <a:ext cx="889000" cy="1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29972</xdr:rowOff>
    </xdr:from>
    <xdr:to>
      <xdr:col>10</xdr:col>
      <xdr:colOff>114300</xdr:colOff>
      <xdr:row>98</xdr:row>
      <xdr:rowOff>39754</xdr:rowOff>
    </xdr:to>
    <xdr:cxnSp macro="">
      <xdr:nvCxnSpPr>
        <xdr:cNvPr id="243" name="直線コネクタ 242"/>
        <xdr:cNvCxnSpPr/>
      </xdr:nvCxnSpPr>
      <xdr:spPr>
        <a:xfrm flipV="1">
          <a:off x="1130300" y="16832072"/>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103369</xdr:rowOff>
    </xdr:from>
    <xdr:to>
      <xdr:col>24</xdr:col>
      <xdr:colOff>114300</xdr:colOff>
      <xdr:row>97</xdr:row>
      <xdr:rowOff>33519</xdr:rowOff>
    </xdr:to>
    <xdr:sp macro="" textlink="">
      <xdr:nvSpPr>
        <xdr:cNvPr id="253" name="楕円 252"/>
        <xdr:cNvSpPr/>
      </xdr:nvSpPr>
      <xdr:spPr>
        <a:xfrm>
          <a:off x="4584700" y="165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81796</xdr:rowOff>
    </xdr:from>
    <xdr:ext cx="534377" cy="259045"/>
    <xdr:sp macro="" textlink="">
      <xdr:nvSpPr>
        <xdr:cNvPr id="254" name="扶助費該当値テキスト"/>
        <xdr:cNvSpPr txBox="1"/>
      </xdr:nvSpPr>
      <xdr:spPr>
        <a:xfrm>
          <a:off x="4686300" y="165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135668</xdr:rowOff>
    </xdr:from>
    <xdr:to>
      <xdr:col>20</xdr:col>
      <xdr:colOff>38100</xdr:colOff>
      <xdr:row>98</xdr:row>
      <xdr:rowOff>65818</xdr:rowOff>
    </xdr:to>
    <xdr:sp macro="" textlink="">
      <xdr:nvSpPr>
        <xdr:cNvPr id="255" name="楕円 254"/>
        <xdr:cNvSpPr/>
      </xdr:nvSpPr>
      <xdr:spPr>
        <a:xfrm>
          <a:off x="37465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56945</xdr:rowOff>
    </xdr:from>
    <xdr:ext cx="534377" cy="259045"/>
    <xdr:sp macro="" textlink="">
      <xdr:nvSpPr>
        <xdr:cNvPr id="256" name="テキスト ボックス 255"/>
        <xdr:cNvSpPr txBox="1"/>
      </xdr:nvSpPr>
      <xdr:spPr>
        <a:xfrm>
          <a:off x="3530111" y="168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2860</xdr:rowOff>
    </xdr:from>
    <xdr:to>
      <xdr:col>15</xdr:col>
      <xdr:colOff>101600</xdr:colOff>
      <xdr:row>97</xdr:row>
      <xdr:rowOff>104460</xdr:rowOff>
    </xdr:to>
    <xdr:sp macro="" textlink="">
      <xdr:nvSpPr>
        <xdr:cNvPr id="257" name="楕円 256"/>
        <xdr:cNvSpPr/>
      </xdr:nvSpPr>
      <xdr:spPr>
        <a:xfrm>
          <a:off x="2857500" y="166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95587</xdr:rowOff>
    </xdr:from>
    <xdr:ext cx="534377" cy="259045"/>
    <xdr:sp macro="" textlink="">
      <xdr:nvSpPr>
        <xdr:cNvPr id="258" name="テキスト ボックス 257"/>
        <xdr:cNvSpPr txBox="1"/>
      </xdr:nvSpPr>
      <xdr:spPr>
        <a:xfrm>
          <a:off x="2641111" y="167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150622</xdr:rowOff>
    </xdr:from>
    <xdr:to>
      <xdr:col>10</xdr:col>
      <xdr:colOff>165100</xdr:colOff>
      <xdr:row>98</xdr:row>
      <xdr:rowOff>80772</xdr:rowOff>
    </xdr:to>
    <xdr:sp macro="" textlink="">
      <xdr:nvSpPr>
        <xdr:cNvPr id="259" name="楕円 258"/>
        <xdr:cNvSpPr/>
      </xdr:nvSpPr>
      <xdr:spPr>
        <a:xfrm>
          <a:off x="1968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71899</xdr:rowOff>
    </xdr:from>
    <xdr:ext cx="534377" cy="259045"/>
    <xdr:sp macro="" textlink="">
      <xdr:nvSpPr>
        <xdr:cNvPr id="260" name="テキスト ボックス 259"/>
        <xdr:cNvSpPr txBox="1"/>
      </xdr:nvSpPr>
      <xdr:spPr>
        <a:xfrm>
          <a:off x="1752111" y="168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160404</xdr:rowOff>
    </xdr:from>
    <xdr:to>
      <xdr:col>6</xdr:col>
      <xdr:colOff>38100</xdr:colOff>
      <xdr:row>98</xdr:row>
      <xdr:rowOff>90554</xdr:rowOff>
    </xdr:to>
    <xdr:sp macro="" textlink="">
      <xdr:nvSpPr>
        <xdr:cNvPr id="261" name="楕円 260"/>
        <xdr:cNvSpPr/>
      </xdr:nvSpPr>
      <xdr:spPr>
        <a:xfrm>
          <a:off x="1079500" y="1679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81681</xdr:rowOff>
    </xdr:from>
    <xdr:ext cx="534377" cy="259045"/>
    <xdr:sp macro="" textlink="">
      <xdr:nvSpPr>
        <xdr:cNvPr id="262" name="テキスト ボックス 261"/>
        <xdr:cNvSpPr txBox="1"/>
      </xdr:nvSpPr>
      <xdr:spPr>
        <a:xfrm>
          <a:off x="863111" y="1688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61018</xdr:rowOff>
    </xdr:from>
    <xdr:to>
      <xdr:col>55</xdr:col>
      <xdr:colOff>0</xdr:colOff>
      <xdr:row>35</xdr:row>
      <xdr:rowOff>79857</xdr:rowOff>
    </xdr:to>
    <xdr:cxnSp macro="">
      <xdr:nvCxnSpPr>
        <xdr:cNvPr id="289" name="直線コネクタ 288"/>
        <xdr:cNvCxnSpPr/>
      </xdr:nvCxnSpPr>
      <xdr:spPr>
        <a:xfrm>
          <a:off x="9639300" y="6061768"/>
          <a:ext cx="838200" cy="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61018</xdr:rowOff>
    </xdr:from>
    <xdr:to>
      <xdr:col>50</xdr:col>
      <xdr:colOff>114300</xdr:colOff>
      <xdr:row>35</xdr:row>
      <xdr:rowOff>109522</xdr:rowOff>
    </xdr:to>
    <xdr:cxnSp macro="">
      <xdr:nvCxnSpPr>
        <xdr:cNvPr id="292" name="直線コネクタ 291"/>
        <xdr:cNvCxnSpPr/>
      </xdr:nvCxnSpPr>
      <xdr:spPr>
        <a:xfrm flipV="1">
          <a:off x="8750300" y="6061768"/>
          <a:ext cx="889000" cy="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85684</xdr:rowOff>
    </xdr:from>
    <xdr:to>
      <xdr:col>45</xdr:col>
      <xdr:colOff>177800</xdr:colOff>
      <xdr:row>35</xdr:row>
      <xdr:rowOff>109522</xdr:rowOff>
    </xdr:to>
    <xdr:cxnSp macro="">
      <xdr:nvCxnSpPr>
        <xdr:cNvPr id="295" name="直線コネクタ 294"/>
        <xdr:cNvCxnSpPr/>
      </xdr:nvCxnSpPr>
      <xdr:spPr>
        <a:xfrm>
          <a:off x="7861300" y="5914984"/>
          <a:ext cx="889000" cy="1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85684</xdr:rowOff>
    </xdr:from>
    <xdr:to>
      <xdr:col>41</xdr:col>
      <xdr:colOff>50800</xdr:colOff>
      <xdr:row>36</xdr:row>
      <xdr:rowOff>107404</xdr:rowOff>
    </xdr:to>
    <xdr:cxnSp macro="">
      <xdr:nvCxnSpPr>
        <xdr:cNvPr id="298" name="直線コネクタ 297"/>
        <xdr:cNvCxnSpPr/>
      </xdr:nvCxnSpPr>
      <xdr:spPr>
        <a:xfrm flipV="1">
          <a:off x="6972300" y="5914984"/>
          <a:ext cx="889000" cy="36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29057</xdr:rowOff>
    </xdr:from>
    <xdr:to>
      <xdr:col>55</xdr:col>
      <xdr:colOff>50800</xdr:colOff>
      <xdr:row>35</xdr:row>
      <xdr:rowOff>130657</xdr:rowOff>
    </xdr:to>
    <xdr:sp macro="" textlink="">
      <xdr:nvSpPr>
        <xdr:cNvPr id="308" name="楕円 307"/>
        <xdr:cNvSpPr/>
      </xdr:nvSpPr>
      <xdr:spPr>
        <a:xfrm>
          <a:off x="10426700" y="60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51934</xdr:rowOff>
    </xdr:from>
    <xdr:ext cx="599010" cy="259045"/>
    <xdr:sp macro="" textlink="">
      <xdr:nvSpPr>
        <xdr:cNvPr id="309" name="補助費等該当値テキスト"/>
        <xdr:cNvSpPr txBox="1"/>
      </xdr:nvSpPr>
      <xdr:spPr>
        <a:xfrm>
          <a:off x="10528300" y="588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10218</xdr:rowOff>
    </xdr:from>
    <xdr:to>
      <xdr:col>50</xdr:col>
      <xdr:colOff>165100</xdr:colOff>
      <xdr:row>35</xdr:row>
      <xdr:rowOff>111818</xdr:rowOff>
    </xdr:to>
    <xdr:sp macro="" textlink="">
      <xdr:nvSpPr>
        <xdr:cNvPr id="310" name="楕円 309"/>
        <xdr:cNvSpPr/>
      </xdr:nvSpPr>
      <xdr:spPr>
        <a:xfrm>
          <a:off x="9588500" y="60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128345</xdr:rowOff>
    </xdr:from>
    <xdr:ext cx="599010" cy="259045"/>
    <xdr:sp macro="" textlink="">
      <xdr:nvSpPr>
        <xdr:cNvPr id="311" name="テキスト ボックス 310"/>
        <xdr:cNvSpPr txBox="1"/>
      </xdr:nvSpPr>
      <xdr:spPr>
        <a:xfrm>
          <a:off x="9339795" y="5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58722</xdr:rowOff>
    </xdr:from>
    <xdr:to>
      <xdr:col>46</xdr:col>
      <xdr:colOff>38100</xdr:colOff>
      <xdr:row>35</xdr:row>
      <xdr:rowOff>160322</xdr:rowOff>
    </xdr:to>
    <xdr:sp macro="" textlink="">
      <xdr:nvSpPr>
        <xdr:cNvPr id="312" name="楕円 311"/>
        <xdr:cNvSpPr/>
      </xdr:nvSpPr>
      <xdr:spPr>
        <a:xfrm>
          <a:off x="8699500" y="60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5399</xdr:rowOff>
    </xdr:from>
    <xdr:ext cx="599010" cy="259045"/>
    <xdr:sp macro="" textlink="">
      <xdr:nvSpPr>
        <xdr:cNvPr id="313" name="テキスト ボックス 312"/>
        <xdr:cNvSpPr txBox="1"/>
      </xdr:nvSpPr>
      <xdr:spPr>
        <a:xfrm>
          <a:off x="8450795" y="583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34884</xdr:rowOff>
    </xdr:from>
    <xdr:to>
      <xdr:col>41</xdr:col>
      <xdr:colOff>101600</xdr:colOff>
      <xdr:row>34</xdr:row>
      <xdr:rowOff>136484</xdr:rowOff>
    </xdr:to>
    <xdr:sp macro="" textlink="">
      <xdr:nvSpPr>
        <xdr:cNvPr id="314" name="楕円 313"/>
        <xdr:cNvSpPr/>
      </xdr:nvSpPr>
      <xdr:spPr>
        <a:xfrm>
          <a:off x="7810500" y="58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153011</xdr:rowOff>
    </xdr:from>
    <xdr:ext cx="599010" cy="259045"/>
    <xdr:sp macro="" textlink="">
      <xdr:nvSpPr>
        <xdr:cNvPr id="315" name="テキスト ボックス 314"/>
        <xdr:cNvSpPr txBox="1"/>
      </xdr:nvSpPr>
      <xdr:spPr>
        <a:xfrm>
          <a:off x="7561795" y="56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56604</xdr:rowOff>
    </xdr:from>
    <xdr:to>
      <xdr:col>36</xdr:col>
      <xdr:colOff>165100</xdr:colOff>
      <xdr:row>36</xdr:row>
      <xdr:rowOff>158204</xdr:rowOff>
    </xdr:to>
    <xdr:sp macro="" textlink="">
      <xdr:nvSpPr>
        <xdr:cNvPr id="316" name="楕円 315"/>
        <xdr:cNvSpPr/>
      </xdr:nvSpPr>
      <xdr:spPr>
        <a:xfrm>
          <a:off x="6921500" y="62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3281</xdr:rowOff>
    </xdr:from>
    <xdr:ext cx="599010" cy="259045"/>
    <xdr:sp macro="" textlink="">
      <xdr:nvSpPr>
        <xdr:cNvPr id="317" name="テキスト ボックス 316"/>
        <xdr:cNvSpPr txBox="1"/>
      </xdr:nvSpPr>
      <xdr:spPr>
        <a:xfrm>
          <a:off x="6672795" y="60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96749</xdr:rowOff>
    </xdr:from>
    <xdr:to>
      <xdr:col>55</xdr:col>
      <xdr:colOff>0</xdr:colOff>
      <xdr:row>55</xdr:row>
      <xdr:rowOff>162606</xdr:rowOff>
    </xdr:to>
    <xdr:cxnSp macro="">
      <xdr:nvCxnSpPr>
        <xdr:cNvPr id="350" name="直線コネクタ 349"/>
        <xdr:cNvCxnSpPr/>
      </xdr:nvCxnSpPr>
      <xdr:spPr>
        <a:xfrm flipV="1">
          <a:off x="9639300" y="9526499"/>
          <a:ext cx="838200" cy="6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35116</xdr:rowOff>
    </xdr:from>
    <xdr:to>
      <xdr:col>50</xdr:col>
      <xdr:colOff>114300</xdr:colOff>
      <xdr:row>55</xdr:row>
      <xdr:rowOff>162606</xdr:rowOff>
    </xdr:to>
    <xdr:cxnSp macro="">
      <xdr:nvCxnSpPr>
        <xdr:cNvPr id="353" name="直線コネクタ 352"/>
        <xdr:cNvCxnSpPr/>
      </xdr:nvCxnSpPr>
      <xdr:spPr>
        <a:xfrm>
          <a:off x="8750300" y="9464866"/>
          <a:ext cx="889000" cy="1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37879</xdr:rowOff>
    </xdr:from>
    <xdr:to>
      <xdr:col>45</xdr:col>
      <xdr:colOff>177800</xdr:colOff>
      <xdr:row>55</xdr:row>
      <xdr:rowOff>35116</xdr:rowOff>
    </xdr:to>
    <xdr:cxnSp macro="">
      <xdr:nvCxnSpPr>
        <xdr:cNvPr id="356" name="直線コネクタ 355"/>
        <xdr:cNvCxnSpPr/>
      </xdr:nvCxnSpPr>
      <xdr:spPr>
        <a:xfrm>
          <a:off x="7861300" y="9296179"/>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161140</xdr:rowOff>
    </xdr:from>
    <xdr:to>
      <xdr:col>41</xdr:col>
      <xdr:colOff>50800</xdr:colOff>
      <xdr:row>54</xdr:row>
      <xdr:rowOff>37879</xdr:rowOff>
    </xdr:to>
    <xdr:cxnSp macro="">
      <xdr:nvCxnSpPr>
        <xdr:cNvPr id="359" name="直線コネクタ 358"/>
        <xdr:cNvCxnSpPr/>
      </xdr:nvCxnSpPr>
      <xdr:spPr>
        <a:xfrm>
          <a:off x="6972300" y="8905090"/>
          <a:ext cx="889000" cy="39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45949</xdr:rowOff>
    </xdr:from>
    <xdr:to>
      <xdr:col>55</xdr:col>
      <xdr:colOff>50800</xdr:colOff>
      <xdr:row>55</xdr:row>
      <xdr:rowOff>147549</xdr:rowOff>
    </xdr:to>
    <xdr:sp macro="" textlink="">
      <xdr:nvSpPr>
        <xdr:cNvPr id="369" name="楕円 368"/>
        <xdr:cNvSpPr/>
      </xdr:nvSpPr>
      <xdr:spPr>
        <a:xfrm>
          <a:off x="10426700" y="94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68826</xdr:rowOff>
    </xdr:from>
    <xdr:ext cx="599010" cy="259045"/>
    <xdr:sp macro="" textlink="">
      <xdr:nvSpPr>
        <xdr:cNvPr id="370" name="普通建設事業費該当値テキスト"/>
        <xdr:cNvSpPr txBox="1"/>
      </xdr:nvSpPr>
      <xdr:spPr>
        <a:xfrm>
          <a:off x="10528300" y="93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111806</xdr:rowOff>
    </xdr:from>
    <xdr:to>
      <xdr:col>50</xdr:col>
      <xdr:colOff>165100</xdr:colOff>
      <xdr:row>56</xdr:row>
      <xdr:rowOff>41956</xdr:rowOff>
    </xdr:to>
    <xdr:sp macro="" textlink="">
      <xdr:nvSpPr>
        <xdr:cNvPr id="371" name="楕円 370"/>
        <xdr:cNvSpPr/>
      </xdr:nvSpPr>
      <xdr:spPr>
        <a:xfrm>
          <a:off x="9588500" y="95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58483</xdr:rowOff>
    </xdr:from>
    <xdr:ext cx="599010" cy="259045"/>
    <xdr:sp macro="" textlink="">
      <xdr:nvSpPr>
        <xdr:cNvPr id="372" name="テキスト ボックス 371"/>
        <xdr:cNvSpPr txBox="1"/>
      </xdr:nvSpPr>
      <xdr:spPr>
        <a:xfrm>
          <a:off x="9339795" y="931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155766</xdr:rowOff>
    </xdr:from>
    <xdr:to>
      <xdr:col>46</xdr:col>
      <xdr:colOff>38100</xdr:colOff>
      <xdr:row>55</xdr:row>
      <xdr:rowOff>85916</xdr:rowOff>
    </xdr:to>
    <xdr:sp macro="" textlink="">
      <xdr:nvSpPr>
        <xdr:cNvPr id="373" name="楕円 372"/>
        <xdr:cNvSpPr/>
      </xdr:nvSpPr>
      <xdr:spPr>
        <a:xfrm>
          <a:off x="8699500" y="94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102443</xdr:rowOff>
    </xdr:from>
    <xdr:ext cx="599010" cy="259045"/>
    <xdr:sp macro="" textlink="">
      <xdr:nvSpPr>
        <xdr:cNvPr id="374" name="テキスト ボックス 373"/>
        <xdr:cNvSpPr txBox="1"/>
      </xdr:nvSpPr>
      <xdr:spPr>
        <a:xfrm>
          <a:off x="8450795" y="918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158529</xdr:rowOff>
    </xdr:from>
    <xdr:to>
      <xdr:col>41</xdr:col>
      <xdr:colOff>101600</xdr:colOff>
      <xdr:row>54</xdr:row>
      <xdr:rowOff>88679</xdr:rowOff>
    </xdr:to>
    <xdr:sp macro="" textlink="">
      <xdr:nvSpPr>
        <xdr:cNvPr id="375" name="楕円 374"/>
        <xdr:cNvSpPr/>
      </xdr:nvSpPr>
      <xdr:spPr>
        <a:xfrm>
          <a:off x="7810500" y="92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105206</xdr:rowOff>
    </xdr:from>
    <xdr:ext cx="599010" cy="259045"/>
    <xdr:sp macro="" textlink="">
      <xdr:nvSpPr>
        <xdr:cNvPr id="376" name="テキスト ボックス 375"/>
        <xdr:cNvSpPr txBox="1"/>
      </xdr:nvSpPr>
      <xdr:spPr>
        <a:xfrm>
          <a:off x="7561795" y="902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110340</xdr:rowOff>
    </xdr:from>
    <xdr:to>
      <xdr:col>36</xdr:col>
      <xdr:colOff>165100</xdr:colOff>
      <xdr:row>52</xdr:row>
      <xdr:rowOff>40490</xdr:rowOff>
    </xdr:to>
    <xdr:sp macro="" textlink="">
      <xdr:nvSpPr>
        <xdr:cNvPr id="377" name="楕円 376"/>
        <xdr:cNvSpPr/>
      </xdr:nvSpPr>
      <xdr:spPr>
        <a:xfrm>
          <a:off x="6921500" y="88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57017</xdr:rowOff>
    </xdr:from>
    <xdr:ext cx="599010" cy="259045"/>
    <xdr:sp macro="" textlink="">
      <xdr:nvSpPr>
        <xdr:cNvPr id="378" name="テキスト ボックス 377"/>
        <xdr:cNvSpPr txBox="1"/>
      </xdr:nvSpPr>
      <xdr:spPr>
        <a:xfrm>
          <a:off x="6672795" y="862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75381</xdr:rowOff>
    </xdr:from>
    <xdr:to>
      <xdr:col>55</xdr:col>
      <xdr:colOff>0</xdr:colOff>
      <xdr:row>76</xdr:row>
      <xdr:rowOff>142960</xdr:rowOff>
    </xdr:to>
    <xdr:cxnSp macro="">
      <xdr:nvCxnSpPr>
        <xdr:cNvPr id="405" name="直線コネクタ 404"/>
        <xdr:cNvCxnSpPr/>
      </xdr:nvCxnSpPr>
      <xdr:spPr>
        <a:xfrm>
          <a:off x="9639300" y="13105581"/>
          <a:ext cx="838200" cy="6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6" name="普通建設事業費 （ うち新規整備　）平均値テキスト"/>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75381</xdr:rowOff>
    </xdr:from>
    <xdr:to>
      <xdr:col>50</xdr:col>
      <xdr:colOff>114300</xdr:colOff>
      <xdr:row>76</xdr:row>
      <xdr:rowOff>164257</xdr:rowOff>
    </xdr:to>
    <xdr:cxnSp macro="">
      <xdr:nvCxnSpPr>
        <xdr:cNvPr id="408" name="直線コネクタ 407"/>
        <xdr:cNvCxnSpPr/>
      </xdr:nvCxnSpPr>
      <xdr:spPr>
        <a:xfrm flipV="1">
          <a:off x="8750300" y="13105581"/>
          <a:ext cx="889000" cy="8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10" name="テキスト ボックス 409"/>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53445</xdr:rowOff>
    </xdr:from>
    <xdr:to>
      <xdr:col>45</xdr:col>
      <xdr:colOff>177800</xdr:colOff>
      <xdr:row>76</xdr:row>
      <xdr:rowOff>164257</xdr:rowOff>
    </xdr:to>
    <xdr:cxnSp macro="">
      <xdr:nvCxnSpPr>
        <xdr:cNvPr id="411" name="直線コネクタ 410"/>
        <xdr:cNvCxnSpPr/>
      </xdr:nvCxnSpPr>
      <xdr:spPr>
        <a:xfrm>
          <a:off x="7861300" y="13083645"/>
          <a:ext cx="889000" cy="1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65112</xdr:rowOff>
    </xdr:from>
    <xdr:to>
      <xdr:col>41</xdr:col>
      <xdr:colOff>50800</xdr:colOff>
      <xdr:row>76</xdr:row>
      <xdr:rowOff>53445</xdr:rowOff>
    </xdr:to>
    <xdr:cxnSp macro="">
      <xdr:nvCxnSpPr>
        <xdr:cNvPr id="414" name="直線コネクタ 413"/>
        <xdr:cNvCxnSpPr/>
      </xdr:nvCxnSpPr>
      <xdr:spPr>
        <a:xfrm>
          <a:off x="6972300" y="12923862"/>
          <a:ext cx="889000" cy="15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92160</xdr:rowOff>
    </xdr:from>
    <xdr:to>
      <xdr:col>55</xdr:col>
      <xdr:colOff>50800</xdr:colOff>
      <xdr:row>77</xdr:row>
      <xdr:rowOff>22310</xdr:rowOff>
    </xdr:to>
    <xdr:sp macro="" textlink="">
      <xdr:nvSpPr>
        <xdr:cNvPr id="424" name="楕円 423"/>
        <xdr:cNvSpPr/>
      </xdr:nvSpPr>
      <xdr:spPr>
        <a:xfrm>
          <a:off x="10426700" y="131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115037</xdr:rowOff>
    </xdr:from>
    <xdr:ext cx="534377" cy="259045"/>
    <xdr:sp macro="" textlink="">
      <xdr:nvSpPr>
        <xdr:cNvPr id="425" name="普通建設事業費 （ うち新規整備　）該当値テキスト"/>
        <xdr:cNvSpPr txBox="1"/>
      </xdr:nvSpPr>
      <xdr:spPr>
        <a:xfrm>
          <a:off x="10528300" y="129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24581</xdr:rowOff>
    </xdr:from>
    <xdr:to>
      <xdr:col>50</xdr:col>
      <xdr:colOff>165100</xdr:colOff>
      <xdr:row>76</xdr:row>
      <xdr:rowOff>126181</xdr:rowOff>
    </xdr:to>
    <xdr:sp macro="" textlink="">
      <xdr:nvSpPr>
        <xdr:cNvPr id="426" name="楕円 425"/>
        <xdr:cNvSpPr/>
      </xdr:nvSpPr>
      <xdr:spPr>
        <a:xfrm>
          <a:off x="9588500" y="130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142708</xdr:rowOff>
    </xdr:from>
    <xdr:ext cx="534377" cy="259045"/>
    <xdr:sp macro="" textlink="">
      <xdr:nvSpPr>
        <xdr:cNvPr id="427" name="テキスト ボックス 426"/>
        <xdr:cNvSpPr txBox="1"/>
      </xdr:nvSpPr>
      <xdr:spPr>
        <a:xfrm>
          <a:off x="9372111" y="128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113457</xdr:rowOff>
    </xdr:from>
    <xdr:to>
      <xdr:col>46</xdr:col>
      <xdr:colOff>38100</xdr:colOff>
      <xdr:row>77</xdr:row>
      <xdr:rowOff>43607</xdr:rowOff>
    </xdr:to>
    <xdr:sp macro="" textlink="">
      <xdr:nvSpPr>
        <xdr:cNvPr id="428" name="楕円 427"/>
        <xdr:cNvSpPr/>
      </xdr:nvSpPr>
      <xdr:spPr>
        <a:xfrm>
          <a:off x="8699500" y="131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60133</xdr:rowOff>
    </xdr:from>
    <xdr:ext cx="534377" cy="259045"/>
    <xdr:sp macro="" textlink="">
      <xdr:nvSpPr>
        <xdr:cNvPr id="429" name="テキスト ボックス 428"/>
        <xdr:cNvSpPr txBox="1"/>
      </xdr:nvSpPr>
      <xdr:spPr>
        <a:xfrm>
          <a:off x="8483111" y="129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2645</xdr:rowOff>
    </xdr:from>
    <xdr:to>
      <xdr:col>41</xdr:col>
      <xdr:colOff>101600</xdr:colOff>
      <xdr:row>76</xdr:row>
      <xdr:rowOff>104245</xdr:rowOff>
    </xdr:to>
    <xdr:sp macro="" textlink="">
      <xdr:nvSpPr>
        <xdr:cNvPr id="430" name="楕円 429"/>
        <xdr:cNvSpPr/>
      </xdr:nvSpPr>
      <xdr:spPr>
        <a:xfrm>
          <a:off x="7810500" y="130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120772</xdr:rowOff>
    </xdr:from>
    <xdr:ext cx="534377" cy="259045"/>
    <xdr:sp macro="" textlink="">
      <xdr:nvSpPr>
        <xdr:cNvPr id="431" name="テキスト ボックス 430"/>
        <xdr:cNvSpPr txBox="1"/>
      </xdr:nvSpPr>
      <xdr:spPr>
        <a:xfrm>
          <a:off x="7594111" y="1280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14312</xdr:rowOff>
    </xdr:from>
    <xdr:to>
      <xdr:col>36</xdr:col>
      <xdr:colOff>165100</xdr:colOff>
      <xdr:row>75</xdr:row>
      <xdr:rowOff>115912</xdr:rowOff>
    </xdr:to>
    <xdr:sp macro="" textlink="">
      <xdr:nvSpPr>
        <xdr:cNvPr id="432" name="楕円 431"/>
        <xdr:cNvSpPr/>
      </xdr:nvSpPr>
      <xdr:spPr>
        <a:xfrm>
          <a:off x="6921500" y="128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132439</xdr:rowOff>
    </xdr:from>
    <xdr:ext cx="599010" cy="259045"/>
    <xdr:sp macro="" textlink="">
      <xdr:nvSpPr>
        <xdr:cNvPr id="433" name="テキスト ボックス 432"/>
        <xdr:cNvSpPr txBox="1"/>
      </xdr:nvSpPr>
      <xdr:spPr>
        <a:xfrm>
          <a:off x="6672795" y="1264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156659</xdr:rowOff>
    </xdr:from>
    <xdr:to>
      <xdr:col>55</xdr:col>
      <xdr:colOff>0</xdr:colOff>
      <xdr:row>97</xdr:row>
      <xdr:rowOff>106386</xdr:rowOff>
    </xdr:to>
    <xdr:cxnSp macro="">
      <xdr:nvCxnSpPr>
        <xdr:cNvPr id="462" name="直線コネクタ 461"/>
        <xdr:cNvCxnSpPr/>
      </xdr:nvCxnSpPr>
      <xdr:spPr>
        <a:xfrm flipV="1">
          <a:off x="9639300" y="16615859"/>
          <a:ext cx="838200" cy="1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20287</xdr:rowOff>
    </xdr:from>
    <xdr:to>
      <xdr:col>50</xdr:col>
      <xdr:colOff>114300</xdr:colOff>
      <xdr:row>97</xdr:row>
      <xdr:rowOff>106386</xdr:rowOff>
    </xdr:to>
    <xdr:cxnSp macro="">
      <xdr:nvCxnSpPr>
        <xdr:cNvPr id="465" name="直線コネクタ 464"/>
        <xdr:cNvCxnSpPr/>
      </xdr:nvCxnSpPr>
      <xdr:spPr>
        <a:xfrm>
          <a:off x="8750300" y="16479487"/>
          <a:ext cx="889000" cy="2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123099</xdr:rowOff>
    </xdr:from>
    <xdr:to>
      <xdr:col>45</xdr:col>
      <xdr:colOff>177800</xdr:colOff>
      <xdr:row>96</xdr:row>
      <xdr:rowOff>20287</xdr:rowOff>
    </xdr:to>
    <xdr:cxnSp macro="">
      <xdr:nvCxnSpPr>
        <xdr:cNvPr id="468" name="直線コネクタ 467"/>
        <xdr:cNvCxnSpPr/>
      </xdr:nvCxnSpPr>
      <xdr:spPr>
        <a:xfrm>
          <a:off x="7861300" y="16239399"/>
          <a:ext cx="889000" cy="24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135837</xdr:rowOff>
    </xdr:from>
    <xdr:to>
      <xdr:col>41</xdr:col>
      <xdr:colOff>50800</xdr:colOff>
      <xdr:row>94</xdr:row>
      <xdr:rowOff>123099</xdr:rowOff>
    </xdr:to>
    <xdr:cxnSp macro="">
      <xdr:nvCxnSpPr>
        <xdr:cNvPr id="471" name="直線コネクタ 470"/>
        <xdr:cNvCxnSpPr/>
      </xdr:nvCxnSpPr>
      <xdr:spPr>
        <a:xfrm>
          <a:off x="6972300" y="16080687"/>
          <a:ext cx="889000" cy="1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105859</xdr:rowOff>
    </xdr:from>
    <xdr:to>
      <xdr:col>55</xdr:col>
      <xdr:colOff>50800</xdr:colOff>
      <xdr:row>97</xdr:row>
      <xdr:rowOff>36009</xdr:rowOff>
    </xdr:to>
    <xdr:sp macro="" textlink="">
      <xdr:nvSpPr>
        <xdr:cNvPr id="481" name="楕円 480"/>
        <xdr:cNvSpPr/>
      </xdr:nvSpPr>
      <xdr:spPr>
        <a:xfrm>
          <a:off x="10426700" y="165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84286</xdr:rowOff>
    </xdr:from>
    <xdr:ext cx="599010" cy="259045"/>
    <xdr:sp macro="" textlink="">
      <xdr:nvSpPr>
        <xdr:cNvPr id="482" name="普通建設事業費 （ うち更新整備　）該当値テキスト"/>
        <xdr:cNvSpPr txBox="1"/>
      </xdr:nvSpPr>
      <xdr:spPr>
        <a:xfrm>
          <a:off x="10528300" y="1654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55586</xdr:rowOff>
    </xdr:from>
    <xdr:to>
      <xdr:col>50</xdr:col>
      <xdr:colOff>165100</xdr:colOff>
      <xdr:row>97</xdr:row>
      <xdr:rowOff>157186</xdr:rowOff>
    </xdr:to>
    <xdr:sp macro="" textlink="">
      <xdr:nvSpPr>
        <xdr:cNvPr id="483" name="楕円 482"/>
        <xdr:cNvSpPr/>
      </xdr:nvSpPr>
      <xdr:spPr>
        <a:xfrm>
          <a:off x="9588500" y="1668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148313</xdr:rowOff>
    </xdr:from>
    <xdr:ext cx="534377" cy="259045"/>
    <xdr:sp macro="" textlink="">
      <xdr:nvSpPr>
        <xdr:cNvPr id="484" name="テキスト ボックス 483"/>
        <xdr:cNvSpPr txBox="1"/>
      </xdr:nvSpPr>
      <xdr:spPr>
        <a:xfrm>
          <a:off x="9372111" y="167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140937</xdr:rowOff>
    </xdr:from>
    <xdr:to>
      <xdr:col>46</xdr:col>
      <xdr:colOff>38100</xdr:colOff>
      <xdr:row>96</xdr:row>
      <xdr:rowOff>71087</xdr:rowOff>
    </xdr:to>
    <xdr:sp macro="" textlink="">
      <xdr:nvSpPr>
        <xdr:cNvPr id="485" name="楕円 484"/>
        <xdr:cNvSpPr/>
      </xdr:nvSpPr>
      <xdr:spPr>
        <a:xfrm>
          <a:off x="8699500" y="164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87614</xdr:rowOff>
    </xdr:from>
    <xdr:ext cx="599010" cy="259045"/>
    <xdr:sp macro="" textlink="">
      <xdr:nvSpPr>
        <xdr:cNvPr id="486" name="テキスト ボックス 485"/>
        <xdr:cNvSpPr txBox="1"/>
      </xdr:nvSpPr>
      <xdr:spPr>
        <a:xfrm>
          <a:off x="8450795" y="1620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72299</xdr:rowOff>
    </xdr:from>
    <xdr:to>
      <xdr:col>41</xdr:col>
      <xdr:colOff>101600</xdr:colOff>
      <xdr:row>95</xdr:row>
      <xdr:rowOff>2449</xdr:rowOff>
    </xdr:to>
    <xdr:sp macro="" textlink="">
      <xdr:nvSpPr>
        <xdr:cNvPr id="487" name="楕円 486"/>
        <xdr:cNvSpPr/>
      </xdr:nvSpPr>
      <xdr:spPr>
        <a:xfrm>
          <a:off x="7810500" y="161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18976</xdr:rowOff>
    </xdr:from>
    <xdr:ext cx="599010" cy="259045"/>
    <xdr:sp macro="" textlink="">
      <xdr:nvSpPr>
        <xdr:cNvPr id="488" name="テキスト ボックス 487"/>
        <xdr:cNvSpPr txBox="1"/>
      </xdr:nvSpPr>
      <xdr:spPr>
        <a:xfrm>
          <a:off x="7561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85037</xdr:rowOff>
    </xdr:from>
    <xdr:to>
      <xdr:col>36</xdr:col>
      <xdr:colOff>165100</xdr:colOff>
      <xdr:row>94</xdr:row>
      <xdr:rowOff>15187</xdr:rowOff>
    </xdr:to>
    <xdr:sp macro="" textlink="">
      <xdr:nvSpPr>
        <xdr:cNvPr id="489" name="楕円 488"/>
        <xdr:cNvSpPr/>
      </xdr:nvSpPr>
      <xdr:spPr>
        <a:xfrm>
          <a:off x="6921500" y="1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31714</xdr:rowOff>
    </xdr:from>
    <xdr:ext cx="599010" cy="259045"/>
    <xdr:sp macro="" textlink="">
      <xdr:nvSpPr>
        <xdr:cNvPr id="490" name="テキスト ボックス 489"/>
        <xdr:cNvSpPr txBox="1"/>
      </xdr:nvSpPr>
      <xdr:spPr>
        <a:xfrm>
          <a:off x="6672795" y="158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16927</xdr:rowOff>
    </xdr:from>
    <xdr:to>
      <xdr:col>85</xdr:col>
      <xdr:colOff>127000</xdr:colOff>
      <xdr:row>39</xdr:row>
      <xdr:rowOff>44450</xdr:rowOff>
    </xdr:to>
    <xdr:cxnSp macro="">
      <xdr:nvCxnSpPr>
        <xdr:cNvPr id="519" name="直線コネクタ 518"/>
        <xdr:cNvCxnSpPr/>
      </xdr:nvCxnSpPr>
      <xdr:spPr>
        <a:xfrm>
          <a:off x="15481300" y="6703477"/>
          <a:ext cx="8382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16927</xdr:rowOff>
    </xdr:from>
    <xdr:to>
      <xdr:col>81</xdr:col>
      <xdr:colOff>50800</xdr:colOff>
      <xdr:row>39</xdr:row>
      <xdr:rowOff>27892</xdr:rowOff>
    </xdr:to>
    <xdr:cxnSp macro="">
      <xdr:nvCxnSpPr>
        <xdr:cNvPr id="522" name="直線コネクタ 521"/>
        <xdr:cNvCxnSpPr/>
      </xdr:nvCxnSpPr>
      <xdr:spPr>
        <a:xfrm flipV="1">
          <a:off x="14592300" y="670347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27892</xdr:rowOff>
    </xdr:from>
    <xdr:to>
      <xdr:col>76</xdr:col>
      <xdr:colOff>114300</xdr:colOff>
      <xdr:row>39</xdr:row>
      <xdr:rowOff>31762</xdr:rowOff>
    </xdr:to>
    <xdr:cxnSp macro="">
      <xdr:nvCxnSpPr>
        <xdr:cNvPr id="525" name="直線コネクタ 524"/>
        <xdr:cNvCxnSpPr/>
      </xdr:nvCxnSpPr>
      <xdr:spPr>
        <a:xfrm flipV="1">
          <a:off x="13703300" y="6714442"/>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31762</xdr:rowOff>
    </xdr:from>
    <xdr:to>
      <xdr:col>71</xdr:col>
      <xdr:colOff>177800</xdr:colOff>
      <xdr:row>39</xdr:row>
      <xdr:rowOff>44450</xdr:rowOff>
    </xdr:to>
    <xdr:cxnSp macro="">
      <xdr:nvCxnSpPr>
        <xdr:cNvPr id="528" name="直線コネクタ 527"/>
        <xdr:cNvCxnSpPr/>
      </xdr:nvCxnSpPr>
      <xdr:spPr>
        <a:xfrm flipV="1">
          <a:off x="12814300" y="6718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137577</xdr:rowOff>
    </xdr:from>
    <xdr:to>
      <xdr:col>81</xdr:col>
      <xdr:colOff>101600</xdr:colOff>
      <xdr:row>39</xdr:row>
      <xdr:rowOff>67727</xdr:rowOff>
    </xdr:to>
    <xdr:sp macro="" textlink="">
      <xdr:nvSpPr>
        <xdr:cNvPr id="540" name="楕円 539"/>
        <xdr:cNvSpPr/>
      </xdr:nvSpPr>
      <xdr:spPr>
        <a:xfrm>
          <a:off x="15430500" y="66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58854</xdr:rowOff>
    </xdr:from>
    <xdr:ext cx="469744" cy="259045"/>
    <xdr:sp macro="" textlink="">
      <xdr:nvSpPr>
        <xdr:cNvPr id="541" name="テキスト ボックス 540"/>
        <xdr:cNvSpPr txBox="1"/>
      </xdr:nvSpPr>
      <xdr:spPr>
        <a:xfrm>
          <a:off x="15246428" y="67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148542</xdr:rowOff>
    </xdr:from>
    <xdr:to>
      <xdr:col>76</xdr:col>
      <xdr:colOff>165100</xdr:colOff>
      <xdr:row>39</xdr:row>
      <xdr:rowOff>78692</xdr:rowOff>
    </xdr:to>
    <xdr:sp macro="" textlink="">
      <xdr:nvSpPr>
        <xdr:cNvPr id="542" name="楕円 541"/>
        <xdr:cNvSpPr/>
      </xdr:nvSpPr>
      <xdr:spPr>
        <a:xfrm>
          <a:off x="14541500" y="66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69819</xdr:rowOff>
    </xdr:from>
    <xdr:ext cx="469744" cy="259045"/>
    <xdr:sp macro="" textlink="">
      <xdr:nvSpPr>
        <xdr:cNvPr id="543" name="テキスト ボックス 542"/>
        <xdr:cNvSpPr txBox="1"/>
      </xdr:nvSpPr>
      <xdr:spPr>
        <a:xfrm>
          <a:off x="14357428" y="67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152412</xdr:rowOff>
    </xdr:from>
    <xdr:to>
      <xdr:col>72</xdr:col>
      <xdr:colOff>38100</xdr:colOff>
      <xdr:row>39</xdr:row>
      <xdr:rowOff>82562</xdr:rowOff>
    </xdr:to>
    <xdr:sp macro="" textlink="">
      <xdr:nvSpPr>
        <xdr:cNvPr id="544" name="楕円 543"/>
        <xdr:cNvSpPr/>
      </xdr:nvSpPr>
      <xdr:spPr>
        <a:xfrm>
          <a:off x="13652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73689</xdr:rowOff>
    </xdr:from>
    <xdr:ext cx="469744" cy="259045"/>
    <xdr:sp macro="" textlink="">
      <xdr:nvSpPr>
        <xdr:cNvPr id="545" name="テキスト ボックス 544"/>
        <xdr:cNvSpPr txBox="1"/>
      </xdr:nvSpPr>
      <xdr:spPr>
        <a:xfrm>
          <a:off x="13468428" y="67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89263</xdr:rowOff>
    </xdr:from>
    <xdr:to>
      <xdr:col>85</xdr:col>
      <xdr:colOff>127000</xdr:colOff>
      <xdr:row>76</xdr:row>
      <xdr:rowOff>97676</xdr:rowOff>
    </xdr:to>
    <xdr:cxnSp macro="">
      <xdr:nvCxnSpPr>
        <xdr:cNvPr id="631" name="直線コネクタ 630"/>
        <xdr:cNvCxnSpPr/>
      </xdr:nvCxnSpPr>
      <xdr:spPr>
        <a:xfrm flipV="1">
          <a:off x="15481300" y="13119463"/>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97676</xdr:rowOff>
    </xdr:from>
    <xdr:to>
      <xdr:col>81</xdr:col>
      <xdr:colOff>50800</xdr:colOff>
      <xdr:row>76</xdr:row>
      <xdr:rowOff>115320</xdr:rowOff>
    </xdr:to>
    <xdr:cxnSp macro="">
      <xdr:nvCxnSpPr>
        <xdr:cNvPr id="634" name="直線コネクタ 633"/>
        <xdr:cNvCxnSpPr/>
      </xdr:nvCxnSpPr>
      <xdr:spPr>
        <a:xfrm flipV="1">
          <a:off x="14592300" y="13127876"/>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115320</xdr:rowOff>
    </xdr:from>
    <xdr:to>
      <xdr:col>76</xdr:col>
      <xdr:colOff>114300</xdr:colOff>
      <xdr:row>76</xdr:row>
      <xdr:rowOff>122665</xdr:rowOff>
    </xdr:to>
    <xdr:cxnSp macro="">
      <xdr:nvCxnSpPr>
        <xdr:cNvPr id="637" name="直線コネクタ 636"/>
        <xdr:cNvCxnSpPr/>
      </xdr:nvCxnSpPr>
      <xdr:spPr>
        <a:xfrm flipV="1">
          <a:off x="13703300" y="1314552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122410</xdr:rowOff>
    </xdr:from>
    <xdr:to>
      <xdr:col>71</xdr:col>
      <xdr:colOff>177800</xdr:colOff>
      <xdr:row>76</xdr:row>
      <xdr:rowOff>122665</xdr:rowOff>
    </xdr:to>
    <xdr:cxnSp macro="">
      <xdr:nvCxnSpPr>
        <xdr:cNvPr id="640" name="直線コネクタ 639"/>
        <xdr:cNvCxnSpPr/>
      </xdr:nvCxnSpPr>
      <xdr:spPr>
        <a:xfrm>
          <a:off x="12814300" y="1315261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38463</xdr:rowOff>
    </xdr:from>
    <xdr:to>
      <xdr:col>85</xdr:col>
      <xdr:colOff>177800</xdr:colOff>
      <xdr:row>76</xdr:row>
      <xdr:rowOff>140063</xdr:rowOff>
    </xdr:to>
    <xdr:sp macro="" textlink="">
      <xdr:nvSpPr>
        <xdr:cNvPr id="650" name="楕円 649"/>
        <xdr:cNvSpPr/>
      </xdr:nvSpPr>
      <xdr:spPr>
        <a:xfrm>
          <a:off x="16268700" y="1306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61341</xdr:rowOff>
    </xdr:from>
    <xdr:ext cx="599010" cy="259045"/>
    <xdr:sp macro="" textlink="">
      <xdr:nvSpPr>
        <xdr:cNvPr id="651" name="公債費該当値テキスト"/>
        <xdr:cNvSpPr txBox="1"/>
      </xdr:nvSpPr>
      <xdr:spPr>
        <a:xfrm>
          <a:off x="16370300" y="1292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46876</xdr:rowOff>
    </xdr:from>
    <xdr:to>
      <xdr:col>81</xdr:col>
      <xdr:colOff>101600</xdr:colOff>
      <xdr:row>76</xdr:row>
      <xdr:rowOff>148476</xdr:rowOff>
    </xdr:to>
    <xdr:sp macro="" textlink="">
      <xdr:nvSpPr>
        <xdr:cNvPr id="652" name="楕円 651"/>
        <xdr:cNvSpPr/>
      </xdr:nvSpPr>
      <xdr:spPr>
        <a:xfrm>
          <a:off x="15430500" y="130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139603</xdr:rowOff>
    </xdr:from>
    <xdr:ext cx="599010" cy="259045"/>
    <xdr:sp macro="" textlink="">
      <xdr:nvSpPr>
        <xdr:cNvPr id="653" name="テキスト ボックス 652"/>
        <xdr:cNvSpPr txBox="1"/>
      </xdr:nvSpPr>
      <xdr:spPr>
        <a:xfrm>
          <a:off x="15181795" y="1316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64520</xdr:rowOff>
    </xdr:from>
    <xdr:to>
      <xdr:col>76</xdr:col>
      <xdr:colOff>165100</xdr:colOff>
      <xdr:row>76</xdr:row>
      <xdr:rowOff>166120</xdr:rowOff>
    </xdr:to>
    <xdr:sp macro="" textlink="">
      <xdr:nvSpPr>
        <xdr:cNvPr id="654" name="楕円 653"/>
        <xdr:cNvSpPr/>
      </xdr:nvSpPr>
      <xdr:spPr>
        <a:xfrm>
          <a:off x="14541500" y="130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157247</xdr:rowOff>
    </xdr:from>
    <xdr:ext cx="599010" cy="259045"/>
    <xdr:sp macro="" textlink="">
      <xdr:nvSpPr>
        <xdr:cNvPr id="655" name="テキスト ボックス 654"/>
        <xdr:cNvSpPr txBox="1"/>
      </xdr:nvSpPr>
      <xdr:spPr>
        <a:xfrm>
          <a:off x="14292795" y="1318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71865</xdr:rowOff>
    </xdr:from>
    <xdr:to>
      <xdr:col>72</xdr:col>
      <xdr:colOff>38100</xdr:colOff>
      <xdr:row>77</xdr:row>
      <xdr:rowOff>2015</xdr:rowOff>
    </xdr:to>
    <xdr:sp macro="" textlink="">
      <xdr:nvSpPr>
        <xdr:cNvPr id="656" name="楕円 655"/>
        <xdr:cNvSpPr/>
      </xdr:nvSpPr>
      <xdr:spPr>
        <a:xfrm>
          <a:off x="13652500" y="131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18542</xdr:rowOff>
    </xdr:from>
    <xdr:ext cx="599010" cy="259045"/>
    <xdr:sp macro="" textlink="">
      <xdr:nvSpPr>
        <xdr:cNvPr id="657" name="テキスト ボックス 656"/>
        <xdr:cNvSpPr txBox="1"/>
      </xdr:nvSpPr>
      <xdr:spPr>
        <a:xfrm>
          <a:off x="13403795" y="128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71610</xdr:rowOff>
    </xdr:from>
    <xdr:to>
      <xdr:col>67</xdr:col>
      <xdr:colOff>101600</xdr:colOff>
      <xdr:row>77</xdr:row>
      <xdr:rowOff>1760</xdr:rowOff>
    </xdr:to>
    <xdr:sp macro="" textlink="">
      <xdr:nvSpPr>
        <xdr:cNvPr id="658" name="楕円 657"/>
        <xdr:cNvSpPr/>
      </xdr:nvSpPr>
      <xdr:spPr>
        <a:xfrm>
          <a:off x="12763500" y="131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18287</xdr:rowOff>
    </xdr:from>
    <xdr:ext cx="599010" cy="259045"/>
    <xdr:sp macro="" textlink="">
      <xdr:nvSpPr>
        <xdr:cNvPr id="659" name="テキスト ボックス 658"/>
        <xdr:cNvSpPr txBox="1"/>
      </xdr:nvSpPr>
      <xdr:spPr>
        <a:xfrm>
          <a:off x="12514795" y="1287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144050</xdr:rowOff>
    </xdr:from>
    <xdr:to>
      <xdr:col>85</xdr:col>
      <xdr:colOff>127000</xdr:colOff>
      <xdr:row>97</xdr:row>
      <xdr:rowOff>33934</xdr:rowOff>
    </xdr:to>
    <xdr:cxnSp macro="">
      <xdr:nvCxnSpPr>
        <xdr:cNvPr id="686" name="直線コネクタ 685"/>
        <xdr:cNvCxnSpPr/>
      </xdr:nvCxnSpPr>
      <xdr:spPr>
        <a:xfrm flipV="1">
          <a:off x="15481300" y="16603250"/>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33934</xdr:rowOff>
    </xdr:from>
    <xdr:to>
      <xdr:col>81</xdr:col>
      <xdr:colOff>50800</xdr:colOff>
      <xdr:row>97</xdr:row>
      <xdr:rowOff>52597</xdr:rowOff>
    </xdr:to>
    <xdr:cxnSp macro="">
      <xdr:nvCxnSpPr>
        <xdr:cNvPr id="689" name="直線コネクタ 688"/>
        <xdr:cNvCxnSpPr/>
      </xdr:nvCxnSpPr>
      <xdr:spPr>
        <a:xfrm flipV="1">
          <a:off x="14592300" y="16664584"/>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52597</xdr:rowOff>
    </xdr:from>
    <xdr:to>
      <xdr:col>76</xdr:col>
      <xdr:colOff>114300</xdr:colOff>
      <xdr:row>97</xdr:row>
      <xdr:rowOff>104866</xdr:rowOff>
    </xdr:to>
    <xdr:cxnSp macro="">
      <xdr:nvCxnSpPr>
        <xdr:cNvPr id="692" name="直線コネクタ 691"/>
        <xdr:cNvCxnSpPr/>
      </xdr:nvCxnSpPr>
      <xdr:spPr>
        <a:xfrm flipV="1">
          <a:off x="13703300" y="16683247"/>
          <a:ext cx="889000" cy="5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104866</xdr:rowOff>
    </xdr:from>
    <xdr:to>
      <xdr:col>71</xdr:col>
      <xdr:colOff>177800</xdr:colOff>
      <xdr:row>97</xdr:row>
      <xdr:rowOff>171262</xdr:rowOff>
    </xdr:to>
    <xdr:cxnSp macro="">
      <xdr:nvCxnSpPr>
        <xdr:cNvPr id="695" name="直線コネクタ 694"/>
        <xdr:cNvCxnSpPr/>
      </xdr:nvCxnSpPr>
      <xdr:spPr>
        <a:xfrm flipV="1">
          <a:off x="12814300" y="16735516"/>
          <a:ext cx="889000" cy="6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93250</xdr:rowOff>
    </xdr:from>
    <xdr:to>
      <xdr:col>85</xdr:col>
      <xdr:colOff>177800</xdr:colOff>
      <xdr:row>97</xdr:row>
      <xdr:rowOff>23400</xdr:rowOff>
    </xdr:to>
    <xdr:sp macro="" textlink="">
      <xdr:nvSpPr>
        <xdr:cNvPr id="705" name="楕円 704"/>
        <xdr:cNvSpPr/>
      </xdr:nvSpPr>
      <xdr:spPr>
        <a:xfrm>
          <a:off x="16268700" y="165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116127</xdr:rowOff>
    </xdr:from>
    <xdr:ext cx="599010" cy="259045"/>
    <xdr:sp macro="" textlink="">
      <xdr:nvSpPr>
        <xdr:cNvPr id="706" name="積立金該当値テキスト"/>
        <xdr:cNvSpPr txBox="1"/>
      </xdr:nvSpPr>
      <xdr:spPr>
        <a:xfrm>
          <a:off x="16370300" y="164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154584</xdr:rowOff>
    </xdr:from>
    <xdr:to>
      <xdr:col>81</xdr:col>
      <xdr:colOff>101600</xdr:colOff>
      <xdr:row>97</xdr:row>
      <xdr:rowOff>84734</xdr:rowOff>
    </xdr:to>
    <xdr:sp macro="" textlink="">
      <xdr:nvSpPr>
        <xdr:cNvPr id="707" name="楕円 706"/>
        <xdr:cNvSpPr/>
      </xdr:nvSpPr>
      <xdr:spPr>
        <a:xfrm>
          <a:off x="15430500" y="166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101261</xdr:rowOff>
    </xdr:from>
    <xdr:ext cx="599010" cy="259045"/>
    <xdr:sp macro="" textlink="">
      <xdr:nvSpPr>
        <xdr:cNvPr id="708" name="テキスト ボックス 707"/>
        <xdr:cNvSpPr txBox="1"/>
      </xdr:nvSpPr>
      <xdr:spPr>
        <a:xfrm>
          <a:off x="15181795" y="1638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1797</xdr:rowOff>
    </xdr:from>
    <xdr:to>
      <xdr:col>76</xdr:col>
      <xdr:colOff>165100</xdr:colOff>
      <xdr:row>97</xdr:row>
      <xdr:rowOff>103397</xdr:rowOff>
    </xdr:to>
    <xdr:sp macro="" textlink="">
      <xdr:nvSpPr>
        <xdr:cNvPr id="709" name="楕円 708"/>
        <xdr:cNvSpPr/>
      </xdr:nvSpPr>
      <xdr:spPr>
        <a:xfrm>
          <a:off x="14541500" y="166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94524</xdr:rowOff>
    </xdr:from>
    <xdr:ext cx="599010" cy="259045"/>
    <xdr:sp macro="" textlink="">
      <xdr:nvSpPr>
        <xdr:cNvPr id="710" name="テキスト ボックス 709"/>
        <xdr:cNvSpPr txBox="1"/>
      </xdr:nvSpPr>
      <xdr:spPr>
        <a:xfrm>
          <a:off x="14292795" y="1672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54066</xdr:rowOff>
    </xdr:from>
    <xdr:to>
      <xdr:col>72</xdr:col>
      <xdr:colOff>38100</xdr:colOff>
      <xdr:row>97</xdr:row>
      <xdr:rowOff>155666</xdr:rowOff>
    </xdr:to>
    <xdr:sp macro="" textlink="">
      <xdr:nvSpPr>
        <xdr:cNvPr id="711" name="楕円 710"/>
        <xdr:cNvSpPr/>
      </xdr:nvSpPr>
      <xdr:spPr>
        <a:xfrm>
          <a:off x="13652500" y="166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xdr:rowOff>
    </xdr:from>
    <xdr:ext cx="534377" cy="259045"/>
    <xdr:sp macro="" textlink="">
      <xdr:nvSpPr>
        <xdr:cNvPr id="712" name="テキスト ボックス 711"/>
        <xdr:cNvSpPr txBox="1"/>
      </xdr:nvSpPr>
      <xdr:spPr>
        <a:xfrm>
          <a:off x="13436111" y="1645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120462</xdr:rowOff>
    </xdr:from>
    <xdr:to>
      <xdr:col>67</xdr:col>
      <xdr:colOff>101600</xdr:colOff>
      <xdr:row>98</xdr:row>
      <xdr:rowOff>50612</xdr:rowOff>
    </xdr:to>
    <xdr:sp macro="" textlink="">
      <xdr:nvSpPr>
        <xdr:cNvPr id="713" name="楕円 712"/>
        <xdr:cNvSpPr/>
      </xdr:nvSpPr>
      <xdr:spPr>
        <a:xfrm>
          <a:off x="12763500" y="167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67139</xdr:rowOff>
    </xdr:from>
    <xdr:ext cx="534377" cy="259045"/>
    <xdr:sp macro="" textlink="">
      <xdr:nvSpPr>
        <xdr:cNvPr id="714" name="テキスト ボックス 713"/>
        <xdr:cNvSpPr txBox="1"/>
      </xdr:nvSpPr>
      <xdr:spPr>
        <a:xfrm>
          <a:off x="12547111" y="165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82321</xdr:rowOff>
    </xdr:from>
    <xdr:to>
      <xdr:col>116</xdr:col>
      <xdr:colOff>63500</xdr:colOff>
      <xdr:row>75</xdr:row>
      <xdr:rowOff>105897</xdr:rowOff>
    </xdr:to>
    <xdr:cxnSp macro="">
      <xdr:nvCxnSpPr>
        <xdr:cNvPr id="855" name="直線コネクタ 854"/>
        <xdr:cNvCxnSpPr/>
      </xdr:nvCxnSpPr>
      <xdr:spPr>
        <a:xfrm>
          <a:off x="21323300" y="12941071"/>
          <a:ext cx="8382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82321</xdr:rowOff>
    </xdr:from>
    <xdr:to>
      <xdr:col>111</xdr:col>
      <xdr:colOff>177800</xdr:colOff>
      <xdr:row>75</xdr:row>
      <xdr:rowOff>113723</xdr:rowOff>
    </xdr:to>
    <xdr:cxnSp macro="">
      <xdr:nvCxnSpPr>
        <xdr:cNvPr id="858" name="直線コネクタ 857"/>
        <xdr:cNvCxnSpPr/>
      </xdr:nvCxnSpPr>
      <xdr:spPr>
        <a:xfrm flipV="1">
          <a:off x="20434300" y="12941071"/>
          <a:ext cx="889000" cy="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113723</xdr:rowOff>
    </xdr:from>
    <xdr:to>
      <xdr:col>107</xdr:col>
      <xdr:colOff>50800</xdr:colOff>
      <xdr:row>75</xdr:row>
      <xdr:rowOff>155977</xdr:rowOff>
    </xdr:to>
    <xdr:cxnSp macro="">
      <xdr:nvCxnSpPr>
        <xdr:cNvPr id="861" name="直線コネクタ 860"/>
        <xdr:cNvCxnSpPr/>
      </xdr:nvCxnSpPr>
      <xdr:spPr>
        <a:xfrm flipV="1">
          <a:off x="19545300" y="12972473"/>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155977</xdr:rowOff>
    </xdr:from>
    <xdr:to>
      <xdr:col>102</xdr:col>
      <xdr:colOff>114300</xdr:colOff>
      <xdr:row>75</xdr:row>
      <xdr:rowOff>162477</xdr:rowOff>
    </xdr:to>
    <xdr:cxnSp macro="">
      <xdr:nvCxnSpPr>
        <xdr:cNvPr id="864" name="直線コネクタ 863"/>
        <xdr:cNvCxnSpPr/>
      </xdr:nvCxnSpPr>
      <xdr:spPr>
        <a:xfrm flipV="1">
          <a:off x="18656300" y="13014727"/>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55097</xdr:rowOff>
    </xdr:from>
    <xdr:to>
      <xdr:col>116</xdr:col>
      <xdr:colOff>114300</xdr:colOff>
      <xdr:row>75</xdr:row>
      <xdr:rowOff>156697</xdr:rowOff>
    </xdr:to>
    <xdr:sp macro="" textlink="">
      <xdr:nvSpPr>
        <xdr:cNvPr id="874" name="楕円 873"/>
        <xdr:cNvSpPr/>
      </xdr:nvSpPr>
      <xdr:spPr>
        <a:xfrm>
          <a:off x="22110700" y="129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33524</xdr:rowOff>
    </xdr:from>
    <xdr:ext cx="534377" cy="259045"/>
    <xdr:sp macro="" textlink="">
      <xdr:nvSpPr>
        <xdr:cNvPr id="875" name="繰出金該当値テキスト"/>
        <xdr:cNvSpPr txBox="1"/>
      </xdr:nvSpPr>
      <xdr:spPr>
        <a:xfrm>
          <a:off x="22212300" y="1289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31521</xdr:rowOff>
    </xdr:from>
    <xdr:to>
      <xdr:col>112</xdr:col>
      <xdr:colOff>38100</xdr:colOff>
      <xdr:row>75</xdr:row>
      <xdr:rowOff>133121</xdr:rowOff>
    </xdr:to>
    <xdr:sp macro="" textlink="">
      <xdr:nvSpPr>
        <xdr:cNvPr id="876" name="楕円 875"/>
        <xdr:cNvSpPr/>
      </xdr:nvSpPr>
      <xdr:spPr>
        <a:xfrm>
          <a:off x="21272500" y="1289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149648</xdr:rowOff>
    </xdr:from>
    <xdr:ext cx="534377" cy="259045"/>
    <xdr:sp macro="" textlink="">
      <xdr:nvSpPr>
        <xdr:cNvPr id="877" name="テキスト ボックス 876"/>
        <xdr:cNvSpPr txBox="1"/>
      </xdr:nvSpPr>
      <xdr:spPr>
        <a:xfrm>
          <a:off x="21056111" y="126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62923</xdr:rowOff>
    </xdr:from>
    <xdr:to>
      <xdr:col>107</xdr:col>
      <xdr:colOff>101600</xdr:colOff>
      <xdr:row>75</xdr:row>
      <xdr:rowOff>164523</xdr:rowOff>
    </xdr:to>
    <xdr:sp macro="" textlink="">
      <xdr:nvSpPr>
        <xdr:cNvPr id="878" name="楕円 877"/>
        <xdr:cNvSpPr/>
      </xdr:nvSpPr>
      <xdr:spPr>
        <a:xfrm>
          <a:off x="20383500" y="129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9600</xdr:rowOff>
    </xdr:from>
    <xdr:ext cx="534377" cy="259045"/>
    <xdr:sp macro="" textlink="">
      <xdr:nvSpPr>
        <xdr:cNvPr id="879" name="テキスト ボックス 878"/>
        <xdr:cNvSpPr txBox="1"/>
      </xdr:nvSpPr>
      <xdr:spPr>
        <a:xfrm>
          <a:off x="20167111" y="12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105177</xdr:rowOff>
    </xdr:from>
    <xdr:to>
      <xdr:col>102</xdr:col>
      <xdr:colOff>165100</xdr:colOff>
      <xdr:row>76</xdr:row>
      <xdr:rowOff>35327</xdr:rowOff>
    </xdr:to>
    <xdr:sp macro="" textlink="">
      <xdr:nvSpPr>
        <xdr:cNvPr id="880" name="楕円 879"/>
        <xdr:cNvSpPr/>
      </xdr:nvSpPr>
      <xdr:spPr>
        <a:xfrm>
          <a:off x="19494500" y="1296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26454</xdr:rowOff>
    </xdr:from>
    <xdr:ext cx="534377" cy="259045"/>
    <xdr:sp macro="" textlink="">
      <xdr:nvSpPr>
        <xdr:cNvPr id="881" name="テキスト ボックス 880"/>
        <xdr:cNvSpPr txBox="1"/>
      </xdr:nvSpPr>
      <xdr:spPr>
        <a:xfrm>
          <a:off x="19278111" y="130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111676</xdr:rowOff>
    </xdr:from>
    <xdr:to>
      <xdr:col>98</xdr:col>
      <xdr:colOff>38100</xdr:colOff>
      <xdr:row>76</xdr:row>
      <xdr:rowOff>41827</xdr:rowOff>
    </xdr:to>
    <xdr:sp macro="" textlink="">
      <xdr:nvSpPr>
        <xdr:cNvPr id="882" name="楕円 881"/>
        <xdr:cNvSpPr/>
      </xdr:nvSpPr>
      <xdr:spPr>
        <a:xfrm>
          <a:off x="18605500" y="12970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32954</xdr:rowOff>
    </xdr:from>
    <xdr:ext cx="534377" cy="259045"/>
    <xdr:sp macro="" textlink="">
      <xdr:nvSpPr>
        <xdr:cNvPr id="883" name="テキスト ボックス 882"/>
        <xdr:cNvSpPr txBox="1"/>
      </xdr:nvSpPr>
      <xdr:spPr>
        <a:xfrm>
          <a:off x="18389111" y="130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1,393</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千円となっており、類似団体平均または前年度比較での差が大きい要因については以下のとおり。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・人件費については、類似団体平均との差が</a:t>
          </a:r>
          <a:r>
            <a:rPr kumimoji="1" lang="en-US" altLang="ja-JP" sz="1300">
              <a:latin typeface="ＭＳ Ｐゴシック" panose="020B0600070205080204" pitchFamily="50" charset="-128"/>
              <a:ea typeface="ＭＳ Ｐゴシック" panose="020B0600070205080204" pitchFamily="50" charset="-128"/>
            </a:rPr>
            <a:t>46,067</a:t>
          </a:r>
          <a:r>
            <a:rPr kumimoji="1" lang="ja-JP" altLang="en-US" sz="1300">
              <a:latin typeface="ＭＳ Ｐゴシック" panose="020B0600070205080204" pitchFamily="50" charset="-128"/>
              <a:ea typeface="ＭＳ Ｐゴシック" panose="020B0600070205080204" pitchFamily="50" charset="-128"/>
            </a:rPr>
            <a:t>円となっており、これは民生部門、農林水産部門、教育部門において外部施設が多いことが要因となっている。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・補助費等については、例年の釧路東部消防組合への負担金や病院事業会計への繰出金の計上で、前年度比較で</a:t>
          </a:r>
          <a:r>
            <a:rPr kumimoji="1" lang="en-US" altLang="ja-JP" sz="1300">
              <a:latin typeface="ＭＳ Ｐゴシック" panose="020B0600070205080204" pitchFamily="50" charset="-128"/>
              <a:ea typeface="ＭＳ Ｐゴシック" panose="020B0600070205080204" pitchFamily="50" charset="-128"/>
            </a:rPr>
            <a:t>8,241</a:t>
          </a:r>
          <a:r>
            <a:rPr kumimoji="1" lang="ja-JP" altLang="en-US" sz="1300">
              <a:latin typeface="ＭＳ Ｐゴシック" panose="020B0600070205080204" pitchFamily="50" charset="-128"/>
              <a:ea typeface="ＭＳ Ｐゴシック" panose="020B0600070205080204" pitchFamily="50" charset="-128"/>
            </a:rPr>
            <a:t>円の減、類似団体平均比較で</a:t>
          </a:r>
          <a:r>
            <a:rPr kumimoji="1" lang="en-US" altLang="ja-JP" sz="1300">
              <a:latin typeface="ＭＳ Ｐゴシック" panose="020B0600070205080204" pitchFamily="50" charset="-128"/>
              <a:ea typeface="ＭＳ Ｐゴシック" panose="020B0600070205080204" pitchFamily="50" charset="-128"/>
            </a:rPr>
            <a:t>48,107</a:t>
          </a:r>
          <a:r>
            <a:rPr kumimoji="1" lang="ja-JP" altLang="en-US" sz="1300">
              <a:latin typeface="ＭＳ Ｐゴシック" panose="020B0600070205080204" pitchFamily="50" charset="-128"/>
              <a:ea typeface="ＭＳ Ｐゴシック" panose="020B0600070205080204" pitchFamily="50" charset="-128"/>
            </a:rPr>
            <a:t>円上回っている状況となっている。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・維持補修費については、前年度比較で</a:t>
          </a:r>
          <a:r>
            <a:rPr kumimoji="1" lang="en-US" altLang="ja-JP" sz="1300">
              <a:latin typeface="ＭＳ Ｐゴシック" panose="020B0600070205080204" pitchFamily="50" charset="-128"/>
              <a:ea typeface="ＭＳ Ｐゴシック" panose="020B0600070205080204" pitchFamily="50" charset="-128"/>
            </a:rPr>
            <a:t>8,088</a:t>
          </a:r>
          <a:r>
            <a:rPr kumimoji="1" lang="ja-JP" altLang="en-US" sz="1300">
              <a:latin typeface="ＭＳ Ｐゴシック" panose="020B0600070205080204" pitchFamily="50" charset="-128"/>
              <a:ea typeface="ＭＳ Ｐゴシック" panose="020B0600070205080204" pitchFamily="50" charset="-128"/>
            </a:rPr>
            <a:t>円の減少となっており、これは除排雪での減少（▲</a:t>
          </a:r>
          <a:r>
            <a:rPr kumimoji="1" lang="en-US" altLang="ja-JP" sz="1300">
              <a:latin typeface="ＭＳ Ｐゴシック" panose="020B0600070205080204" pitchFamily="50" charset="-128"/>
              <a:ea typeface="ＭＳ Ｐゴシック" panose="020B0600070205080204" pitchFamily="50" charset="-128"/>
            </a:rPr>
            <a:t>8,630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人）等によるもの。類似団体平均より上回っている要因としては、外部施設の多さや老朽化に伴う修繕料が嵩んでいるため。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・普通建設事業については前年度と比較し</a:t>
          </a:r>
          <a:r>
            <a:rPr kumimoji="1" lang="en-US" altLang="ja-JP" sz="1300">
              <a:latin typeface="ＭＳ Ｐゴシック" panose="020B0600070205080204" pitchFamily="50" charset="-128"/>
              <a:ea typeface="ＭＳ Ｐゴシック" panose="020B0600070205080204" pitchFamily="50" charset="-128"/>
            </a:rPr>
            <a:t>23,047</a:t>
          </a:r>
          <a:r>
            <a:rPr kumimoji="1" lang="ja-JP" altLang="en-US" sz="1300">
              <a:latin typeface="ＭＳ Ｐゴシック" panose="020B0600070205080204" pitchFamily="50" charset="-128"/>
              <a:ea typeface="ＭＳ Ｐゴシック" panose="020B0600070205080204" pitchFamily="50" charset="-128"/>
            </a:rPr>
            <a:t>円の増となっており、類似団体平均との比較も</a:t>
          </a:r>
          <a:r>
            <a:rPr kumimoji="1" lang="en-US" altLang="ja-JP" sz="1300">
              <a:latin typeface="ＭＳ Ｐゴシック" panose="020B0600070205080204" pitchFamily="50" charset="-128"/>
              <a:ea typeface="ＭＳ Ｐゴシック" panose="020B0600070205080204" pitchFamily="50" charset="-128"/>
            </a:rPr>
            <a:t>60,060</a:t>
          </a:r>
          <a:r>
            <a:rPr kumimoji="1" lang="ja-JP" altLang="en-US" sz="1300">
              <a:latin typeface="ＭＳ Ｐゴシック" panose="020B0600070205080204" pitchFamily="50" charset="-128"/>
              <a:ea typeface="ＭＳ Ｐゴシック" panose="020B0600070205080204" pitchFamily="50" charset="-128"/>
            </a:rPr>
            <a:t>円上回っている状況である。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今後も、各事業について財源確保に努めるとともに、公共施設等総合管理計画に基づき公共施設等の計画的な維持管理に努める。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8,395
8,215
739.12
12,414,010
11,690,973
687,721
5,530,417
12,348,196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58039</xdr:rowOff>
    </xdr:from>
    <xdr:to>
      <xdr:col>24</xdr:col>
      <xdr:colOff>63500</xdr:colOff>
      <xdr:row>36</xdr:row>
      <xdr:rowOff>64008</xdr:rowOff>
    </xdr:to>
    <xdr:cxnSp macro="">
      <xdr:nvCxnSpPr>
        <xdr:cNvPr id="61" name="直線コネクタ 60"/>
        <xdr:cNvCxnSpPr/>
      </xdr:nvCxnSpPr>
      <xdr:spPr>
        <a:xfrm>
          <a:off x="3797300" y="6230239"/>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58039</xdr:rowOff>
    </xdr:from>
    <xdr:to>
      <xdr:col>19</xdr:col>
      <xdr:colOff>177800</xdr:colOff>
      <xdr:row>36</xdr:row>
      <xdr:rowOff>143002</xdr:rowOff>
    </xdr:to>
    <xdr:cxnSp macro="">
      <xdr:nvCxnSpPr>
        <xdr:cNvPr id="64" name="直線コネクタ 63"/>
        <xdr:cNvCxnSpPr/>
      </xdr:nvCxnSpPr>
      <xdr:spPr>
        <a:xfrm flipV="1">
          <a:off x="2908300" y="6230239"/>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143002</xdr:rowOff>
    </xdr:from>
    <xdr:to>
      <xdr:col>15</xdr:col>
      <xdr:colOff>50800</xdr:colOff>
      <xdr:row>37</xdr:row>
      <xdr:rowOff>8001</xdr:rowOff>
    </xdr:to>
    <xdr:cxnSp macro="">
      <xdr:nvCxnSpPr>
        <xdr:cNvPr id="67" name="直線コネクタ 66"/>
        <xdr:cNvCxnSpPr/>
      </xdr:nvCxnSpPr>
      <xdr:spPr>
        <a:xfrm flipV="1">
          <a:off x="2019300" y="6315202"/>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100203</xdr:rowOff>
    </xdr:from>
    <xdr:to>
      <xdr:col>10</xdr:col>
      <xdr:colOff>114300</xdr:colOff>
      <xdr:row>37</xdr:row>
      <xdr:rowOff>8001</xdr:rowOff>
    </xdr:to>
    <xdr:cxnSp macro="">
      <xdr:nvCxnSpPr>
        <xdr:cNvPr id="70" name="直線コネクタ 69"/>
        <xdr:cNvCxnSpPr/>
      </xdr:nvCxnSpPr>
      <xdr:spPr>
        <a:xfrm>
          <a:off x="1130300" y="6272403"/>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xdr:rowOff>
    </xdr:from>
    <xdr:to>
      <xdr:col>24</xdr:col>
      <xdr:colOff>114300</xdr:colOff>
      <xdr:row>36</xdr:row>
      <xdr:rowOff>114808</xdr:rowOff>
    </xdr:to>
    <xdr:sp macro="" textlink="">
      <xdr:nvSpPr>
        <xdr:cNvPr id="80" name="楕円 79"/>
        <xdr:cNvSpPr/>
      </xdr:nvSpPr>
      <xdr:spPr>
        <a:xfrm>
          <a:off x="4584700" y="6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163085</xdr:rowOff>
    </xdr:from>
    <xdr:ext cx="469744" cy="259045"/>
    <xdr:sp macro="" textlink="">
      <xdr:nvSpPr>
        <xdr:cNvPr id="81" name="議会費該当値テキスト"/>
        <xdr:cNvSpPr txBox="1"/>
      </xdr:nvSpPr>
      <xdr:spPr>
        <a:xfrm>
          <a:off x="4686300" y="61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7239</xdr:rowOff>
    </xdr:from>
    <xdr:to>
      <xdr:col>20</xdr:col>
      <xdr:colOff>38100</xdr:colOff>
      <xdr:row>36</xdr:row>
      <xdr:rowOff>108839</xdr:rowOff>
    </xdr:to>
    <xdr:sp macro="" textlink="">
      <xdr:nvSpPr>
        <xdr:cNvPr id="82" name="楕円 81"/>
        <xdr:cNvSpPr/>
      </xdr:nvSpPr>
      <xdr:spPr>
        <a:xfrm>
          <a:off x="3746500" y="6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99966</xdr:rowOff>
    </xdr:from>
    <xdr:ext cx="469744" cy="259045"/>
    <xdr:sp macro="" textlink="">
      <xdr:nvSpPr>
        <xdr:cNvPr id="83" name="テキスト ボックス 82"/>
        <xdr:cNvSpPr txBox="1"/>
      </xdr:nvSpPr>
      <xdr:spPr>
        <a:xfrm>
          <a:off x="3562428" y="62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92202</xdr:rowOff>
    </xdr:from>
    <xdr:to>
      <xdr:col>15</xdr:col>
      <xdr:colOff>101600</xdr:colOff>
      <xdr:row>37</xdr:row>
      <xdr:rowOff>22352</xdr:rowOff>
    </xdr:to>
    <xdr:sp macro="" textlink="">
      <xdr:nvSpPr>
        <xdr:cNvPr id="84" name="楕円 83"/>
        <xdr:cNvSpPr/>
      </xdr:nvSpPr>
      <xdr:spPr>
        <a:xfrm>
          <a:off x="2857500" y="62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13479</xdr:rowOff>
    </xdr:from>
    <xdr:ext cx="469744" cy="259045"/>
    <xdr:sp macro="" textlink="">
      <xdr:nvSpPr>
        <xdr:cNvPr id="85" name="テキスト ボックス 84"/>
        <xdr:cNvSpPr txBox="1"/>
      </xdr:nvSpPr>
      <xdr:spPr>
        <a:xfrm>
          <a:off x="2673428"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128651</xdr:rowOff>
    </xdr:from>
    <xdr:to>
      <xdr:col>10</xdr:col>
      <xdr:colOff>165100</xdr:colOff>
      <xdr:row>37</xdr:row>
      <xdr:rowOff>58801</xdr:rowOff>
    </xdr:to>
    <xdr:sp macro="" textlink="">
      <xdr:nvSpPr>
        <xdr:cNvPr id="86" name="楕円 85"/>
        <xdr:cNvSpPr/>
      </xdr:nvSpPr>
      <xdr:spPr>
        <a:xfrm>
          <a:off x="1968500" y="63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49928</xdr:rowOff>
    </xdr:from>
    <xdr:ext cx="469744" cy="259045"/>
    <xdr:sp macro="" textlink="">
      <xdr:nvSpPr>
        <xdr:cNvPr id="87" name="テキスト ボックス 86"/>
        <xdr:cNvSpPr txBox="1"/>
      </xdr:nvSpPr>
      <xdr:spPr>
        <a:xfrm>
          <a:off x="1784428" y="63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49403</xdr:rowOff>
    </xdr:from>
    <xdr:to>
      <xdr:col>6</xdr:col>
      <xdr:colOff>38100</xdr:colOff>
      <xdr:row>36</xdr:row>
      <xdr:rowOff>151003</xdr:rowOff>
    </xdr:to>
    <xdr:sp macro="" textlink="">
      <xdr:nvSpPr>
        <xdr:cNvPr id="88" name="楕円 87"/>
        <xdr:cNvSpPr/>
      </xdr:nvSpPr>
      <xdr:spPr>
        <a:xfrm>
          <a:off x="1079500" y="62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142130</xdr:rowOff>
    </xdr:from>
    <xdr:ext cx="469744" cy="259045"/>
    <xdr:sp macro="" textlink="">
      <xdr:nvSpPr>
        <xdr:cNvPr id="89" name="テキスト ボックス 88"/>
        <xdr:cNvSpPr txBox="1"/>
      </xdr:nvSpPr>
      <xdr:spPr>
        <a:xfrm>
          <a:off x="895428" y="63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128794</xdr:rowOff>
    </xdr:from>
    <xdr:to>
      <xdr:col>24</xdr:col>
      <xdr:colOff>63500</xdr:colOff>
      <xdr:row>57</xdr:row>
      <xdr:rowOff>134199</xdr:rowOff>
    </xdr:to>
    <xdr:cxnSp macro="">
      <xdr:nvCxnSpPr>
        <xdr:cNvPr id="120" name="直線コネクタ 119"/>
        <xdr:cNvCxnSpPr/>
      </xdr:nvCxnSpPr>
      <xdr:spPr>
        <a:xfrm flipV="1">
          <a:off x="3797300" y="9901444"/>
          <a:ext cx="8382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131934</xdr:rowOff>
    </xdr:from>
    <xdr:to>
      <xdr:col>19</xdr:col>
      <xdr:colOff>177800</xdr:colOff>
      <xdr:row>57</xdr:row>
      <xdr:rowOff>134199</xdr:rowOff>
    </xdr:to>
    <xdr:cxnSp macro="">
      <xdr:nvCxnSpPr>
        <xdr:cNvPr id="123" name="直線コネクタ 122"/>
        <xdr:cNvCxnSpPr/>
      </xdr:nvCxnSpPr>
      <xdr:spPr>
        <a:xfrm>
          <a:off x="2908300" y="9904584"/>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90060</xdr:rowOff>
    </xdr:from>
    <xdr:to>
      <xdr:col>15</xdr:col>
      <xdr:colOff>50800</xdr:colOff>
      <xdr:row>57</xdr:row>
      <xdr:rowOff>131934</xdr:rowOff>
    </xdr:to>
    <xdr:cxnSp macro="">
      <xdr:nvCxnSpPr>
        <xdr:cNvPr id="126" name="直線コネクタ 125"/>
        <xdr:cNvCxnSpPr/>
      </xdr:nvCxnSpPr>
      <xdr:spPr>
        <a:xfrm>
          <a:off x="2019300" y="9691260"/>
          <a:ext cx="889000" cy="2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90060</xdr:rowOff>
    </xdr:from>
    <xdr:to>
      <xdr:col>10</xdr:col>
      <xdr:colOff>114300</xdr:colOff>
      <xdr:row>57</xdr:row>
      <xdr:rowOff>59413</xdr:rowOff>
    </xdr:to>
    <xdr:cxnSp macro="">
      <xdr:nvCxnSpPr>
        <xdr:cNvPr id="129" name="直線コネクタ 128"/>
        <xdr:cNvCxnSpPr/>
      </xdr:nvCxnSpPr>
      <xdr:spPr>
        <a:xfrm flipV="1">
          <a:off x="1130300" y="9691260"/>
          <a:ext cx="889000" cy="14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77994</xdr:rowOff>
    </xdr:from>
    <xdr:to>
      <xdr:col>24</xdr:col>
      <xdr:colOff>114300</xdr:colOff>
      <xdr:row>58</xdr:row>
      <xdr:rowOff>8144</xdr:rowOff>
    </xdr:to>
    <xdr:sp macro="" textlink="">
      <xdr:nvSpPr>
        <xdr:cNvPr id="139" name="楕円 138"/>
        <xdr:cNvSpPr/>
      </xdr:nvSpPr>
      <xdr:spPr>
        <a:xfrm>
          <a:off x="4584700" y="98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56421</xdr:rowOff>
    </xdr:from>
    <xdr:ext cx="599010" cy="259045"/>
    <xdr:sp macro="" textlink="">
      <xdr:nvSpPr>
        <xdr:cNvPr id="140" name="総務費該当値テキスト"/>
        <xdr:cNvSpPr txBox="1"/>
      </xdr:nvSpPr>
      <xdr:spPr>
        <a:xfrm>
          <a:off x="4686300" y="982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83399</xdr:rowOff>
    </xdr:from>
    <xdr:to>
      <xdr:col>20</xdr:col>
      <xdr:colOff>38100</xdr:colOff>
      <xdr:row>58</xdr:row>
      <xdr:rowOff>13549</xdr:rowOff>
    </xdr:to>
    <xdr:sp macro="" textlink="">
      <xdr:nvSpPr>
        <xdr:cNvPr id="141" name="楕円 140"/>
        <xdr:cNvSpPr/>
      </xdr:nvSpPr>
      <xdr:spPr>
        <a:xfrm>
          <a:off x="3746500" y="985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4676</xdr:rowOff>
    </xdr:from>
    <xdr:ext cx="599010" cy="259045"/>
    <xdr:sp macro="" textlink="">
      <xdr:nvSpPr>
        <xdr:cNvPr id="142" name="テキスト ボックス 141"/>
        <xdr:cNvSpPr txBox="1"/>
      </xdr:nvSpPr>
      <xdr:spPr>
        <a:xfrm>
          <a:off x="3497795" y="994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81134</xdr:rowOff>
    </xdr:from>
    <xdr:to>
      <xdr:col>15</xdr:col>
      <xdr:colOff>101600</xdr:colOff>
      <xdr:row>58</xdr:row>
      <xdr:rowOff>11284</xdr:rowOff>
    </xdr:to>
    <xdr:sp macro="" textlink="">
      <xdr:nvSpPr>
        <xdr:cNvPr id="143" name="楕円 142"/>
        <xdr:cNvSpPr/>
      </xdr:nvSpPr>
      <xdr:spPr>
        <a:xfrm>
          <a:off x="2857500" y="98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2411</xdr:rowOff>
    </xdr:from>
    <xdr:ext cx="599010" cy="259045"/>
    <xdr:sp macro="" textlink="">
      <xdr:nvSpPr>
        <xdr:cNvPr id="144" name="テキスト ボックス 143"/>
        <xdr:cNvSpPr txBox="1"/>
      </xdr:nvSpPr>
      <xdr:spPr>
        <a:xfrm>
          <a:off x="2608795" y="994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39260</xdr:rowOff>
    </xdr:from>
    <xdr:to>
      <xdr:col>10</xdr:col>
      <xdr:colOff>165100</xdr:colOff>
      <xdr:row>56</xdr:row>
      <xdr:rowOff>140860</xdr:rowOff>
    </xdr:to>
    <xdr:sp macro="" textlink="">
      <xdr:nvSpPr>
        <xdr:cNvPr id="145" name="楕円 144"/>
        <xdr:cNvSpPr/>
      </xdr:nvSpPr>
      <xdr:spPr>
        <a:xfrm>
          <a:off x="1968500" y="96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131987</xdr:rowOff>
    </xdr:from>
    <xdr:ext cx="599010" cy="259045"/>
    <xdr:sp macro="" textlink="">
      <xdr:nvSpPr>
        <xdr:cNvPr id="146" name="テキスト ボックス 145"/>
        <xdr:cNvSpPr txBox="1"/>
      </xdr:nvSpPr>
      <xdr:spPr>
        <a:xfrm>
          <a:off x="1719795" y="973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8613</xdr:rowOff>
    </xdr:from>
    <xdr:to>
      <xdr:col>6</xdr:col>
      <xdr:colOff>38100</xdr:colOff>
      <xdr:row>57</xdr:row>
      <xdr:rowOff>110213</xdr:rowOff>
    </xdr:to>
    <xdr:sp macro="" textlink="">
      <xdr:nvSpPr>
        <xdr:cNvPr id="147" name="楕円 146"/>
        <xdr:cNvSpPr/>
      </xdr:nvSpPr>
      <xdr:spPr>
        <a:xfrm>
          <a:off x="10795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126740</xdr:rowOff>
    </xdr:from>
    <xdr:ext cx="599010" cy="259045"/>
    <xdr:sp macro="" textlink="">
      <xdr:nvSpPr>
        <xdr:cNvPr id="148" name="テキスト ボックス 147"/>
        <xdr:cNvSpPr txBox="1"/>
      </xdr:nvSpPr>
      <xdr:spPr>
        <a:xfrm>
          <a:off x="830795" y="955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127689</xdr:rowOff>
    </xdr:from>
    <xdr:to>
      <xdr:col>24</xdr:col>
      <xdr:colOff>63500</xdr:colOff>
      <xdr:row>76</xdr:row>
      <xdr:rowOff>55863</xdr:rowOff>
    </xdr:to>
    <xdr:cxnSp macro="">
      <xdr:nvCxnSpPr>
        <xdr:cNvPr id="176" name="直線コネクタ 175"/>
        <xdr:cNvCxnSpPr/>
      </xdr:nvCxnSpPr>
      <xdr:spPr>
        <a:xfrm flipV="1">
          <a:off x="3797300" y="12986439"/>
          <a:ext cx="838200" cy="9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55287</xdr:rowOff>
    </xdr:from>
    <xdr:to>
      <xdr:col>19</xdr:col>
      <xdr:colOff>177800</xdr:colOff>
      <xdr:row>76</xdr:row>
      <xdr:rowOff>55863</xdr:rowOff>
    </xdr:to>
    <xdr:cxnSp macro="">
      <xdr:nvCxnSpPr>
        <xdr:cNvPr id="179" name="直線コネクタ 178"/>
        <xdr:cNvCxnSpPr/>
      </xdr:nvCxnSpPr>
      <xdr:spPr>
        <a:xfrm>
          <a:off x="2908300" y="12742587"/>
          <a:ext cx="889000" cy="3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157728</xdr:rowOff>
    </xdr:from>
    <xdr:to>
      <xdr:col>15</xdr:col>
      <xdr:colOff>50800</xdr:colOff>
      <xdr:row>74</xdr:row>
      <xdr:rowOff>55287</xdr:rowOff>
    </xdr:to>
    <xdr:cxnSp macro="">
      <xdr:nvCxnSpPr>
        <xdr:cNvPr id="182" name="直線コネクタ 181"/>
        <xdr:cNvCxnSpPr/>
      </xdr:nvCxnSpPr>
      <xdr:spPr>
        <a:xfrm>
          <a:off x="2019300" y="12673578"/>
          <a:ext cx="889000" cy="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157728</xdr:rowOff>
    </xdr:from>
    <xdr:to>
      <xdr:col>10</xdr:col>
      <xdr:colOff>114300</xdr:colOff>
      <xdr:row>74</xdr:row>
      <xdr:rowOff>61766</xdr:rowOff>
    </xdr:to>
    <xdr:cxnSp macro="">
      <xdr:nvCxnSpPr>
        <xdr:cNvPr id="185" name="直線コネクタ 184"/>
        <xdr:cNvCxnSpPr/>
      </xdr:nvCxnSpPr>
      <xdr:spPr>
        <a:xfrm flipV="1">
          <a:off x="1130300" y="12673578"/>
          <a:ext cx="889000" cy="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76889</xdr:rowOff>
    </xdr:from>
    <xdr:to>
      <xdr:col>24</xdr:col>
      <xdr:colOff>114300</xdr:colOff>
      <xdr:row>76</xdr:row>
      <xdr:rowOff>7038</xdr:rowOff>
    </xdr:to>
    <xdr:sp macro="" textlink="">
      <xdr:nvSpPr>
        <xdr:cNvPr id="195" name="楕円 194"/>
        <xdr:cNvSpPr/>
      </xdr:nvSpPr>
      <xdr:spPr>
        <a:xfrm>
          <a:off x="4584700" y="129356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55316</xdr:rowOff>
    </xdr:from>
    <xdr:ext cx="599010" cy="259045"/>
    <xdr:sp macro="" textlink="">
      <xdr:nvSpPr>
        <xdr:cNvPr id="196" name="民生費該当値テキスト"/>
        <xdr:cNvSpPr txBox="1"/>
      </xdr:nvSpPr>
      <xdr:spPr>
        <a:xfrm>
          <a:off x="4686300" y="1291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5063</xdr:rowOff>
    </xdr:from>
    <xdr:to>
      <xdr:col>20</xdr:col>
      <xdr:colOff>38100</xdr:colOff>
      <xdr:row>76</xdr:row>
      <xdr:rowOff>106663</xdr:rowOff>
    </xdr:to>
    <xdr:sp macro="" textlink="">
      <xdr:nvSpPr>
        <xdr:cNvPr id="197" name="楕円 196"/>
        <xdr:cNvSpPr/>
      </xdr:nvSpPr>
      <xdr:spPr>
        <a:xfrm>
          <a:off x="3746500" y="130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97790</xdr:rowOff>
    </xdr:from>
    <xdr:ext cx="599010" cy="259045"/>
    <xdr:sp macro="" textlink="">
      <xdr:nvSpPr>
        <xdr:cNvPr id="198" name="テキスト ボックス 197"/>
        <xdr:cNvSpPr txBox="1"/>
      </xdr:nvSpPr>
      <xdr:spPr>
        <a:xfrm>
          <a:off x="3497795" y="1312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4487</xdr:rowOff>
    </xdr:from>
    <xdr:to>
      <xdr:col>15</xdr:col>
      <xdr:colOff>101600</xdr:colOff>
      <xdr:row>74</xdr:row>
      <xdr:rowOff>106087</xdr:rowOff>
    </xdr:to>
    <xdr:sp macro="" textlink="">
      <xdr:nvSpPr>
        <xdr:cNvPr id="199" name="楕円 198"/>
        <xdr:cNvSpPr/>
      </xdr:nvSpPr>
      <xdr:spPr>
        <a:xfrm>
          <a:off x="2857500" y="126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122614</xdr:rowOff>
    </xdr:from>
    <xdr:ext cx="599010" cy="259045"/>
    <xdr:sp macro="" textlink="">
      <xdr:nvSpPr>
        <xdr:cNvPr id="200" name="テキスト ボックス 199"/>
        <xdr:cNvSpPr txBox="1"/>
      </xdr:nvSpPr>
      <xdr:spPr>
        <a:xfrm>
          <a:off x="2608795" y="1246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106928</xdr:rowOff>
    </xdr:from>
    <xdr:to>
      <xdr:col>10</xdr:col>
      <xdr:colOff>165100</xdr:colOff>
      <xdr:row>74</xdr:row>
      <xdr:rowOff>37078</xdr:rowOff>
    </xdr:to>
    <xdr:sp macro="" textlink="">
      <xdr:nvSpPr>
        <xdr:cNvPr id="201" name="楕円 200"/>
        <xdr:cNvSpPr/>
      </xdr:nvSpPr>
      <xdr:spPr>
        <a:xfrm>
          <a:off x="1968500" y="126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53605</xdr:rowOff>
    </xdr:from>
    <xdr:ext cx="599010" cy="259045"/>
    <xdr:sp macro="" textlink="">
      <xdr:nvSpPr>
        <xdr:cNvPr id="202" name="テキスト ボックス 201"/>
        <xdr:cNvSpPr txBox="1"/>
      </xdr:nvSpPr>
      <xdr:spPr>
        <a:xfrm>
          <a:off x="1719795" y="1239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10966</xdr:rowOff>
    </xdr:from>
    <xdr:to>
      <xdr:col>6</xdr:col>
      <xdr:colOff>38100</xdr:colOff>
      <xdr:row>74</xdr:row>
      <xdr:rowOff>112566</xdr:rowOff>
    </xdr:to>
    <xdr:sp macro="" textlink="">
      <xdr:nvSpPr>
        <xdr:cNvPr id="203" name="楕円 202"/>
        <xdr:cNvSpPr/>
      </xdr:nvSpPr>
      <xdr:spPr>
        <a:xfrm>
          <a:off x="1079500" y="126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129093</xdr:rowOff>
    </xdr:from>
    <xdr:ext cx="599010" cy="259045"/>
    <xdr:sp macro="" textlink="">
      <xdr:nvSpPr>
        <xdr:cNvPr id="204" name="テキスト ボックス 203"/>
        <xdr:cNvSpPr txBox="1"/>
      </xdr:nvSpPr>
      <xdr:spPr>
        <a:xfrm>
          <a:off x="830795" y="1247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39860</xdr:rowOff>
    </xdr:from>
    <xdr:to>
      <xdr:col>24</xdr:col>
      <xdr:colOff>63500</xdr:colOff>
      <xdr:row>95</xdr:row>
      <xdr:rowOff>104614</xdr:rowOff>
    </xdr:to>
    <xdr:cxnSp macro="">
      <xdr:nvCxnSpPr>
        <xdr:cNvPr id="233" name="直線コネクタ 232"/>
        <xdr:cNvCxnSpPr/>
      </xdr:nvCxnSpPr>
      <xdr:spPr>
        <a:xfrm flipV="1">
          <a:off x="3797300" y="16327610"/>
          <a:ext cx="8382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104614</xdr:rowOff>
    </xdr:from>
    <xdr:to>
      <xdr:col>19</xdr:col>
      <xdr:colOff>177800</xdr:colOff>
      <xdr:row>95</xdr:row>
      <xdr:rowOff>115877</xdr:rowOff>
    </xdr:to>
    <xdr:cxnSp macro="">
      <xdr:nvCxnSpPr>
        <xdr:cNvPr id="236" name="直線コネクタ 235"/>
        <xdr:cNvCxnSpPr/>
      </xdr:nvCxnSpPr>
      <xdr:spPr>
        <a:xfrm flipV="1">
          <a:off x="2908300" y="16392364"/>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115877</xdr:rowOff>
    </xdr:from>
    <xdr:to>
      <xdr:col>15</xdr:col>
      <xdr:colOff>50800</xdr:colOff>
      <xdr:row>95</xdr:row>
      <xdr:rowOff>167829</xdr:rowOff>
    </xdr:to>
    <xdr:cxnSp macro="">
      <xdr:nvCxnSpPr>
        <xdr:cNvPr id="239" name="直線コネクタ 238"/>
        <xdr:cNvCxnSpPr/>
      </xdr:nvCxnSpPr>
      <xdr:spPr>
        <a:xfrm flipV="1">
          <a:off x="2019300" y="16403627"/>
          <a:ext cx="889000" cy="5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167829</xdr:rowOff>
    </xdr:from>
    <xdr:to>
      <xdr:col>10</xdr:col>
      <xdr:colOff>114300</xdr:colOff>
      <xdr:row>96</xdr:row>
      <xdr:rowOff>76794</xdr:rowOff>
    </xdr:to>
    <xdr:cxnSp macro="">
      <xdr:nvCxnSpPr>
        <xdr:cNvPr id="242" name="直線コネクタ 241"/>
        <xdr:cNvCxnSpPr/>
      </xdr:nvCxnSpPr>
      <xdr:spPr>
        <a:xfrm flipV="1">
          <a:off x="1130300" y="16455579"/>
          <a:ext cx="889000" cy="8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160510</xdr:rowOff>
    </xdr:from>
    <xdr:to>
      <xdr:col>24</xdr:col>
      <xdr:colOff>114300</xdr:colOff>
      <xdr:row>95</xdr:row>
      <xdr:rowOff>90660</xdr:rowOff>
    </xdr:to>
    <xdr:sp macro="" textlink="">
      <xdr:nvSpPr>
        <xdr:cNvPr id="252" name="楕円 251"/>
        <xdr:cNvSpPr/>
      </xdr:nvSpPr>
      <xdr:spPr>
        <a:xfrm>
          <a:off x="4584700" y="162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11937</xdr:rowOff>
    </xdr:from>
    <xdr:ext cx="599010" cy="259045"/>
    <xdr:sp macro="" textlink="">
      <xdr:nvSpPr>
        <xdr:cNvPr id="253" name="衛生費該当値テキスト"/>
        <xdr:cNvSpPr txBox="1"/>
      </xdr:nvSpPr>
      <xdr:spPr>
        <a:xfrm>
          <a:off x="4686300" y="1612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53814</xdr:rowOff>
    </xdr:from>
    <xdr:to>
      <xdr:col>20</xdr:col>
      <xdr:colOff>38100</xdr:colOff>
      <xdr:row>95</xdr:row>
      <xdr:rowOff>155414</xdr:rowOff>
    </xdr:to>
    <xdr:sp macro="" textlink="">
      <xdr:nvSpPr>
        <xdr:cNvPr id="254" name="楕円 253"/>
        <xdr:cNvSpPr/>
      </xdr:nvSpPr>
      <xdr:spPr>
        <a:xfrm>
          <a:off x="3746500" y="163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491</xdr:rowOff>
    </xdr:from>
    <xdr:ext cx="599010" cy="259045"/>
    <xdr:sp macro="" textlink="">
      <xdr:nvSpPr>
        <xdr:cNvPr id="255" name="テキスト ボックス 254"/>
        <xdr:cNvSpPr txBox="1"/>
      </xdr:nvSpPr>
      <xdr:spPr>
        <a:xfrm>
          <a:off x="3497795" y="1611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65077</xdr:rowOff>
    </xdr:from>
    <xdr:to>
      <xdr:col>15</xdr:col>
      <xdr:colOff>101600</xdr:colOff>
      <xdr:row>95</xdr:row>
      <xdr:rowOff>166677</xdr:rowOff>
    </xdr:to>
    <xdr:sp macro="" textlink="">
      <xdr:nvSpPr>
        <xdr:cNvPr id="256" name="楕円 255"/>
        <xdr:cNvSpPr/>
      </xdr:nvSpPr>
      <xdr:spPr>
        <a:xfrm>
          <a:off x="2857500" y="16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11754</xdr:rowOff>
    </xdr:from>
    <xdr:ext cx="599010" cy="259045"/>
    <xdr:sp macro="" textlink="">
      <xdr:nvSpPr>
        <xdr:cNvPr id="257" name="テキスト ボックス 256"/>
        <xdr:cNvSpPr txBox="1"/>
      </xdr:nvSpPr>
      <xdr:spPr>
        <a:xfrm>
          <a:off x="2608795" y="161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117029</xdr:rowOff>
    </xdr:from>
    <xdr:to>
      <xdr:col>10</xdr:col>
      <xdr:colOff>165100</xdr:colOff>
      <xdr:row>96</xdr:row>
      <xdr:rowOff>47179</xdr:rowOff>
    </xdr:to>
    <xdr:sp macro="" textlink="">
      <xdr:nvSpPr>
        <xdr:cNvPr id="258" name="楕円 257"/>
        <xdr:cNvSpPr/>
      </xdr:nvSpPr>
      <xdr:spPr>
        <a:xfrm>
          <a:off x="1968500" y="164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63706</xdr:rowOff>
    </xdr:from>
    <xdr:ext cx="599010" cy="259045"/>
    <xdr:sp macro="" textlink="">
      <xdr:nvSpPr>
        <xdr:cNvPr id="259" name="テキスト ボックス 258"/>
        <xdr:cNvSpPr txBox="1"/>
      </xdr:nvSpPr>
      <xdr:spPr>
        <a:xfrm>
          <a:off x="1719795" y="161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25994</xdr:rowOff>
    </xdr:from>
    <xdr:to>
      <xdr:col>6</xdr:col>
      <xdr:colOff>38100</xdr:colOff>
      <xdr:row>96</xdr:row>
      <xdr:rowOff>127594</xdr:rowOff>
    </xdr:to>
    <xdr:sp macro="" textlink="">
      <xdr:nvSpPr>
        <xdr:cNvPr id="260" name="楕円 259"/>
        <xdr:cNvSpPr/>
      </xdr:nvSpPr>
      <xdr:spPr>
        <a:xfrm>
          <a:off x="1079500" y="164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144121</xdr:rowOff>
    </xdr:from>
    <xdr:ext cx="599010" cy="259045"/>
    <xdr:sp macro="" textlink="">
      <xdr:nvSpPr>
        <xdr:cNvPr id="261" name="テキスト ボックス 260"/>
        <xdr:cNvSpPr txBox="1"/>
      </xdr:nvSpPr>
      <xdr:spPr>
        <a:xfrm>
          <a:off x="830795" y="1626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115812</xdr:rowOff>
    </xdr:from>
    <xdr:to>
      <xdr:col>55</xdr:col>
      <xdr:colOff>0</xdr:colOff>
      <xdr:row>55</xdr:row>
      <xdr:rowOff>12164</xdr:rowOff>
    </xdr:to>
    <xdr:cxnSp macro="">
      <xdr:nvCxnSpPr>
        <xdr:cNvPr id="345" name="直線コネクタ 344"/>
        <xdr:cNvCxnSpPr/>
      </xdr:nvCxnSpPr>
      <xdr:spPr>
        <a:xfrm flipV="1">
          <a:off x="9639300" y="9374112"/>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12164</xdr:rowOff>
    </xdr:from>
    <xdr:to>
      <xdr:col>50</xdr:col>
      <xdr:colOff>114300</xdr:colOff>
      <xdr:row>55</xdr:row>
      <xdr:rowOff>134611</xdr:rowOff>
    </xdr:to>
    <xdr:cxnSp macro="">
      <xdr:nvCxnSpPr>
        <xdr:cNvPr id="348" name="直線コネクタ 347"/>
        <xdr:cNvCxnSpPr/>
      </xdr:nvCxnSpPr>
      <xdr:spPr>
        <a:xfrm flipV="1">
          <a:off x="8750300" y="9441914"/>
          <a:ext cx="889000" cy="1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3555</xdr:rowOff>
    </xdr:from>
    <xdr:to>
      <xdr:col>45</xdr:col>
      <xdr:colOff>177800</xdr:colOff>
      <xdr:row>55</xdr:row>
      <xdr:rowOff>134611</xdr:rowOff>
    </xdr:to>
    <xdr:cxnSp macro="">
      <xdr:nvCxnSpPr>
        <xdr:cNvPr id="351" name="直線コネクタ 350"/>
        <xdr:cNvCxnSpPr/>
      </xdr:nvCxnSpPr>
      <xdr:spPr>
        <a:xfrm>
          <a:off x="7861300" y="9433305"/>
          <a:ext cx="889000" cy="13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162661</xdr:rowOff>
    </xdr:from>
    <xdr:to>
      <xdr:col>41</xdr:col>
      <xdr:colOff>50800</xdr:colOff>
      <xdr:row>55</xdr:row>
      <xdr:rowOff>3555</xdr:rowOff>
    </xdr:to>
    <xdr:cxnSp macro="">
      <xdr:nvCxnSpPr>
        <xdr:cNvPr id="354" name="直線コネクタ 353"/>
        <xdr:cNvCxnSpPr/>
      </xdr:nvCxnSpPr>
      <xdr:spPr>
        <a:xfrm>
          <a:off x="6972300" y="9249511"/>
          <a:ext cx="889000" cy="1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65012</xdr:rowOff>
    </xdr:from>
    <xdr:to>
      <xdr:col>55</xdr:col>
      <xdr:colOff>50800</xdr:colOff>
      <xdr:row>54</xdr:row>
      <xdr:rowOff>166612</xdr:rowOff>
    </xdr:to>
    <xdr:sp macro="" textlink="">
      <xdr:nvSpPr>
        <xdr:cNvPr id="364" name="楕円 363"/>
        <xdr:cNvSpPr/>
      </xdr:nvSpPr>
      <xdr:spPr>
        <a:xfrm>
          <a:off x="104267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87889</xdr:rowOff>
    </xdr:from>
    <xdr:ext cx="599010" cy="259045"/>
    <xdr:sp macro="" textlink="">
      <xdr:nvSpPr>
        <xdr:cNvPr id="365" name="農林水産業費該当値テキスト"/>
        <xdr:cNvSpPr txBox="1"/>
      </xdr:nvSpPr>
      <xdr:spPr>
        <a:xfrm>
          <a:off x="10528300" y="917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132814</xdr:rowOff>
    </xdr:from>
    <xdr:to>
      <xdr:col>50</xdr:col>
      <xdr:colOff>165100</xdr:colOff>
      <xdr:row>55</xdr:row>
      <xdr:rowOff>62964</xdr:rowOff>
    </xdr:to>
    <xdr:sp macro="" textlink="">
      <xdr:nvSpPr>
        <xdr:cNvPr id="366" name="楕円 365"/>
        <xdr:cNvSpPr/>
      </xdr:nvSpPr>
      <xdr:spPr>
        <a:xfrm>
          <a:off x="9588500" y="93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79491</xdr:rowOff>
    </xdr:from>
    <xdr:ext cx="599010" cy="259045"/>
    <xdr:sp macro="" textlink="">
      <xdr:nvSpPr>
        <xdr:cNvPr id="367" name="テキスト ボックス 366"/>
        <xdr:cNvSpPr txBox="1"/>
      </xdr:nvSpPr>
      <xdr:spPr>
        <a:xfrm>
          <a:off x="9339795" y="916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83811</xdr:rowOff>
    </xdr:from>
    <xdr:to>
      <xdr:col>46</xdr:col>
      <xdr:colOff>38100</xdr:colOff>
      <xdr:row>56</xdr:row>
      <xdr:rowOff>13961</xdr:rowOff>
    </xdr:to>
    <xdr:sp macro="" textlink="">
      <xdr:nvSpPr>
        <xdr:cNvPr id="368" name="楕円 367"/>
        <xdr:cNvSpPr/>
      </xdr:nvSpPr>
      <xdr:spPr>
        <a:xfrm>
          <a:off x="8699500" y="9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30488</xdr:rowOff>
    </xdr:from>
    <xdr:ext cx="599010" cy="259045"/>
    <xdr:sp macro="" textlink="">
      <xdr:nvSpPr>
        <xdr:cNvPr id="369" name="テキスト ボックス 368"/>
        <xdr:cNvSpPr txBox="1"/>
      </xdr:nvSpPr>
      <xdr:spPr>
        <a:xfrm>
          <a:off x="8450795" y="928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124205</xdr:rowOff>
    </xdr:from>
    <xdr:to>
      <xdr:col>41</xdr:col>
      <xdr:colOff>101600</xdr:colOff>
      <xdr:row>55</xdr:row>
      <xdr:rowOff>54355</xdr:rowOff>
    </xdr:to>
    <xdr:sp macro="" textlink="">
      <xdr:nvSpPr>
        <xdr:cNvPr id="370" name="楕円 369"/>
        <xdr:cNvSpPr/>
      </xdr:nvSpPr>
      <xdr:spPr>
        <a:xfrm>
          <a:off x="7810500" y="93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70882</xdr:rowOff>
    </xdr:from>
    <xdr:ext cx="599010" cy="259045"/>
    <xdr:sp macro="" textlink="">
      <xdr:nvSpPr>
        <xdr:cNvPr id="371" name="テキスト ボックス 370"/>
        <xdr:cNvSpPr txBox="1"/>
      </xdr:nvSpPr>
      <xdr:spPr>
        <a:xfrm>
          <a:off x="7561795" y="915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111861</xdr:rowOff>
    </xdr:from>
    <xdr:to>
      <xdr:col>36</xdr:col>
      <xdr:colOff>165100</xdr:colOff>
      <xdr:row>54</xdr:row>
      <xdr:rowOff>42011</xdr:rowOff>
    </xdr:to>
    <xdr:sp macro="" textlink="">
      <xdr:nvSpPr>
        <xdr:cNvPr id="372" name="楕円 371"/>
        <xdr:cNvSpPr/>
      </xdr:nvSpPr>
      <xdr:spPr>
        <a:xfrm>
          <a:off x="6921500" y="91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58538</xdr:rowOff>
    </xdr:from>
    <xdr:ext cx="599010" cy="259045"/>
    <xdr:sp macro="" textlink="">
      <xdr:nvSpPr>
        <xdr:cNvPr id="373" name="テキスト ボックス 372"/>
        <xdr:cNvSpPr txBox="1"/>
      </xdr:nvSpPr>
      <xdr:spPr>
        <a:xfrm>
          <a:off x="6672795" y="89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160329</xdr:rowOff>
    </xdr:from>
    <xdr:to>
      <xdr:col>55</xdr:col>
      <xdr:colOff>0</xdr:colOff>
      <xdr:row>75</xdr:row>
      <xdr:rowOff>18899</xdr:rowOff>
    </xdr:to>
    <xdr:cxnSp macro="">
      <xdr:nvCxnSpPr>
        <xdr:cNvPr id="400" name="直線コネクタ 399"/>
        <xdr:cNvCxnSpPr/>
      </xdr:nvCxnSpPr>
      <xdr:spPr>
        <a:xfrm flipV="1">
          <a:off x="9639300" y="12676179"/>
          <a:ext cx="838200" cy="20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18899</xdr:rowOff>
    </xdr:from>
    <xdr:to>
      <xdr:col>50</xdr:col>
      <xdr:colOff>114300</xdr:colOff>
      <xdr:row>75</xdr:row>
      <xdr:rowOff>72565</xdr:rowOff>
    </xdr:to>
    <xdr:cxnSp macro="">
      <xdr:nvCxnSpPr>
        <xdr:cNvPr id="403" name="直線コネクタ 402"/>
        <xdr:cNvCxnSpPr/>
      </xdr:nvCxnSpPr>
      <xdr:spPr>
        <a:xfrm flipV="1">
          <a:off x="8750300" y="12877649"/>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72565</xdr:rowOff>
    </xdr:from>
    <xdr:to>
      <xdr:col>45</xdr:col>
      <xdr:colOff>177800</xdr:colOff>
      <xdr:row>77</xdr:row>
      <xdr:rowOff>121969</xdr:rowOff>
    </xdr:to>
    <xdr:cxnSp macro="">
      <xdr:nvCxnSpPr>
        <xdr:cNvPr id="406" name="直線コネクタ 405"/>
        <xdr:cNvCxnSpPr/>
      </xdr:nvCxnSpPr>
      <xdr:spPr>
        <a:xfrm flipV="1">
          <a:off x="7861300" y="12931315"/>
          <a:ext cx="889000" cy="3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121969</xdr:rowOff>
    </xdr:from>
    <xdr:to>
      <xdr:col>41</xdr:col>
      <xdr:colOff>50800</xdr:colOff>
      <xdr:row>78</xdr:row>
      <xdr:rowOff>55643</xdr:rowOff>
    </xdr:to>
    <xdr:cxnSp macro="">
      <xdr:nvCxnSpPr>
        <xdr:cNvPr id="409" name="直線コネクタ 408"/>
        <xdr:cNvCxnSpPr/>
      </xdr:nvCxnSpPr>
      <xdr:spPr>
        <a:xfrm flipV="1">
          <a:off x="6972300" y="13323619"/>
          <a:ext cx="8890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109529</xdr:rowOff>
    </xdr:from>
    <xdr:to>
      <xdr:col>55</xdr:col>
      <xdr:colOff>50800</xdr:colOff>
      <xdr:row>74</xdr:row>
      <xdr:rowOff>39679</xdr:rowOff>
    </xdr:to>
    <xdr:sp macro="" textlink="">
      <xdr:nvSpPr>
        <xdr:cNvPr id="419" name="楕円 418"/>
        <xdr:cNvSpPr/>
      </xdr:nvSpPr>
      <xdr:spPr>
        <a:xfrm>
          <a:off x="10426700" y="12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132406</xdr:rowOff>
    </xdr:from>
    <xdr:ext cx="599010" cy="259045"/>
    <xdr:sp macro="" textlink="">
      <xdr:nvSpPr>
        <xdr:cNvPr id="420" name="商工費該当値テキスト"/>
        <xdr:cNvSpPr txBox="1"/>
      </xdr:nvSpPr>
      <xdr:spPr>
        <a:xfrm>
          <a:off x="10528300" y="1247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139549</xdr:rowOff>
    </xdr:from>
    <xdr:to>
      <xdr:col>50</xdr:col>
      <xdr:colOff>165100</xdr:colOff>
      <xdr:row>75</xdr:row>
      <xdr:rowOff>69699</xdr:rowOff>
    </xdr:to>
    <xdr:sp macro="" textlink="">
      <xdr:nvSpPr>
        <xdr:cNvPr id="421" name="楕円 420"/>
        <xdr:cNvSpPr/>
      </xdr:nvSpPr>
      <xdr:spPr>
        <a:xfrm>
          <a:off x="9588500" y="128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86226</xdr:rowOff>
    </xdr:from>
    <xdr:ext cx="599010" cy="259045"/>
    <xdr:sp macro="" textlink="">
      <xdr:nvSpPr>
        <xdr:cNvPr id="422" name="テキスト ボックス 421"/>
        <xdr:cNvSpPr txBox="1"/>
      </xdr:nvSpPr>
      <xdr:spPr>
        <a:xfrm>
          <a:off x="9339795" y="126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21765</xdr:rowOff>
    </xdr:from>
    <xdr:to>
      <xdr:col>46</xdr:col>
      <xdr:colOff>38100</xdr:colOff>
      <xdr:row>75</xdr:row>
      <xdr:rowOff>123365</xdr:rowOff>
    </xdr:to>
    <xdr:sp macro="" textlink="">
      <xdr:nvSpPr>
        <xdr:cNvPr id="423" name="楕円 422"/>
        <xdr:cNvSpPr/>
      </xdr:nvSpPr>
      <xdr:spPr>
        <a:xfrm>
          <a:off x="8699500" y="128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139892</xdr:rowOff>
    </xdr:from>
    <xdr:ext cx="599010" cy="259045"/>
    <xdr:sp macro="" textlink="">
      <xdr:nvSpPr>
        <xdr:cNvPr id="424" name="テキスト ボックス 423"/>
        <xdr:cNvSpPr txBox="1"/>
      </xdr:nvSpPr>
      <xdr:spPr>
        <a:xfrm>
          <a:off x="8450795" y="126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71169</xdr:rowOff>
    </xdr:from>
    <xdr:to>
      <xdr:col>41</xdr:col>
      <xdr:colOff>101600</xdr:colOff>
      <xdr:row>78</xdr:row>
      <xdr:rowOff>1319</xdr:rowOff>
    </xdr:to>
    <xdr:sp macro="" textlink="">
      <xdr:nvSpPr>
        <xdr:cNvPr id="425" name="楕円 424"/>
        <xdr:cNvSpPr/>
      </xdr:nvSpPr>
      <xdr:spPr>
        <a:xfrm>
          <a:off x="7810500" y="132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163896</xdr:rowOff>
    </xdr:from>
    <xdr:ext cx="534377" cy="259045"/>
    <xdr:sp macro="" textlink="">
      <xdr:nvSpPr>
        <xdr:cNvPr id="426" name="テキスト ボックス 425"/>
        <xdr:cNvSpPr txBox="1"/>
      </xdr:nvSpPr>
      <xdr:spPr>
        <a:xfrm>
          <a:off x="7594111" y="133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4843</xdr:rowOff>
    </xdr:from>
    <xdr:to>
      <xdr:col>36</xdr:col>
      <xdr:colOff>165100</xdr:colOff>
      <xdr:row>78</xdr:row>
      <xdr:rowOff>106443</xdr:rowOff>
    </xdr:to>
    <xdr:sp macro="" textlink="">
      <xdr:nvSpPr>
        <xdr:cNvPr id="427" name="楕円 426"/>
        <xdr:cNvSpPr/>
      </xdr:nvSpPr>
      <xdr:spPr>
        <a:xfrm>
          <a:off x="6921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97570</xdr:rowOff>
    </xdr:from>
    <xdr:ext cx="534377" cy="259045"/>
    <xdr:sp macro="" textlink="">
      <xdr:nvSpPr>
        <xdr:cNvPr id="428" name="テキスト ボックス 427"/>
        <xdr:cNvSpPr txBox="1"/>
      </xdr:nvSpPr>
      <xdr:spPr>
        <a:xfrm>
          <a:off x="6705111" y="1347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152003</xdr:rowOff>
    </xdr:from>
    <xdr:to>
      <xdr:col>55</xdr:col>
      <xdr:colOff>0</xdr:colOff>
      <xdr:row>94</xdr:row>
      <xdr:rowOff>48200</xdr:rowOff>
    </xdr:to>
    <xdr:cxnSp macro="">
      <xdr:nvCxnSpPr>
        <xdr:cNvPr id="455" name="直線コネクタ 454"/>
        <xdr:cNvCxnSpPr/>
      </xdr:nvCxnSpPr>
      <xdr:spPr>
        <a:xfrm>
          <a:off x="9639300" y="16096853"/>
          <a:ext cx="838200" cy="6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104067</xdr:rowOff>
    </xdr:from>
    <xdr:to>
      <xdr:col>50</xdr:col>
      <xdr:colOff>114300</xdr:colOff>
      <xdr:row>93</xdr:row>
      <xdr:rowOff>152003</xdr:rowOff>
    </xdr:to>
    <xdr:cxnSp macro="">
      <xdr:nvCxnSpPr>
        <xdr:cNvPr id="458" name="直線コネクタ 457"/>
        <xdr:cNvCxnSpPr/>
      </xdr:nvCxnSpPr>
      <xdr:spPr>
        <a:xfrm>
          <a:off x="8750300" y="16048917"/>
          <a:ext cx="889000" cy="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104067</xdr:rowOff>
    </xdr:from>
    <xdr:to>
      <xdr:col>45</xdr:col>
      <xdr:colOff>177800</xdr:colOff>
      <xdr:row>94</xdr:row>
      <xdr:rowOff>134359</xdr:rowOff>
    </xdr:to>
    <xdr:cxnSp macro="">
      <xdr:nvCxnSpPr>
        <xdr:cNvPr id="461" name="直線コネクタ 460"/>
        <xdr:cNvCxnSpPr/>
      </xdr:nvCxnSpPr>
      <xdr:spPr>
        <a:xfrm flipV="1">
          <a:off x="7861300" y="16048917"/>
          <a:ext cx="889000" cy="20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117566</xdr:rowOff>
    </xdr:from>
    <xdr:to>
      <xdr:col>41</xdr:col>
      <xdr:colOff>50800</xdr:colOff>
      <xdr:row>94</xdr:row>
      <xdr:rowOff>134359</xdr:rowOff>
    </xdr:to>
    <xdr:cxnSp macro="">
      <xdr:nvCxnSpPr>
        <xdr:cNvPr id="464" name="直線コネクタ 463"/>
        <xdr:cNvCxnSpPr/>
      </xdr:nvCxnSpPr>
      <xdr:spPr>
        <a:xfrm>
          <a:off x="6972300" y="16062416"/>
          <a:ext cx="889000" cy="18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168850</xdr:rowOff>
    </xdr:from>
    <xdr:to>
      <xdr:col>55</xdr:col>
      <xdr:colOff>50800</xdr:colOff>
      <xdr:row>94</xdr:row>
      <xdr:rowOff>99000</xdr:rowOff>
    </xdr:to>
    <xdr:sp macro="" textlink="">
      <xdr:nvSpPr>
        <xdr:cNvPr id="474" name="楕円 473"/>
        <xdr:cNvSpPr/>
      </xdr:nvSpPr>
      <xdr:spPr>
        <a:xfrm>
          <a:off x="10426700" y="161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20277</xdr:rowOff>
    </xdr:from>
    <xdr:ext cx="599010" cy="259045"/>
    <xdr:sp macro="" textlink="">
      <xdr:nvSpPr>
        <xdr:cNvPr id="475" name="土木費該当値テキスト"/>
        <xdr:cNvSpPr txBox="1"/>
      </xdr:nvSpPr>
      <xdr:spPr>
        <a:xfrm>
          <a:off x="10528300" y="15965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101203</xdr:rowOff>
    </xdr:from>
    <xdr:to>
      <xdr:col>50</xdr:col>
      <xdr:colOff>165100</xdr:colOff>
      <xdr:row>94</xdr:row>
      <xdr:rowOff>31353</xdr:rowOff>
    </xdr:to>
    <xdr:sp macro="" textlink="">
      <xdr:nvSpPr>
        <xdr:cNvPr id="476" name="楕円 475"/>
        <xdr:cNvSpPr/>
      </xdr:nvSpPr>
      <xdr:spPr>
        <a:xfrm>
          <a:off x="9588500" y="1604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47880</xdr:rowOff>
    </xdr:from>
    <xdr:ext cx="599010" cy="259045"/>
    <xdr:sp macro="" textlink="">
      <xdr:nvSpPr>
        <xdr:cNvPr id="477" name="テキスト ボックス 476"/>
        <xdr:cNvSpPr txBox="1"/>
      </xdr:nvSpPr>
      <xdr:spPr>
        <a:xfrm>
          <a:off x="9339795" y="1582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53267</xdr:rowOff>
    </xdr:from>
    <xdr:to>
      <xdr:col>46</xdr:col>
      <xdr:colOff>38100</xdr:colOff>
      <xdr:row>93</xdr:row>
      <xdr:rowOff>154867</xdr:rowOff>
    </xdr:to>
    <xdr:sp macro="" textlink="">
      <xdr:nvSpPr>
        <xdr:cNvPr id="478" name="楕円 477"/>
        <xdr:cNvSpPr/>
      </xdr:nvSpPr>
      <xdr:spPr>
        <a:xfrm>
          <a:off x="8699500" y="159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171394</xdr:rowOff>
    </xdr:from>
    <xdr:ext cx="599010" cy="259045"/>
    <xdr:sp macro="" textlink="">
      <xdr:nvSpPr>
        <xdr:cNvPr id="479" name="テキスト ボックス 478"/>
        <xdr:cNvSpPr txBox="1"/>
      </xdr:nvSpPr>
      <xdr:spPr>
        <a:xfrm>
          <a:off x="8450795" y="1577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83559</xdr:rowOff>
    </xdr:from>
    <xdr:to>
      <xdr:col>41</xdr:col>
      <xdr:colOff>101600</xdr:colOff>
      <xdr:row>95</xdr:row>
      <xdr:rowOff>13709</xdr:rowOff>
    </xdr:to>
    <xdr:sp macro="" textlink="">
      <xdr:nvSpPr>
        <xdr:cNvPr id="480" name="楕円 479"/>
        <xdr:cNvSpPr/>
      </xdr:nvSpPr>
      <xdr:spPr>
        <a:xfrm>
          <a:off x="7810500" y="161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30236</xdr:rowOff>
    </xdr:from>
    <xdr:ext cx="599010" cy="259045"/>
    <xdr:sp macro="" textlink="">
      <xdr:nvSpPr>
        <xdr:cNvPr id="481" name="テキスト ボックス 480"/>
        <xdr:cNvSpPr txBox="1"/>
      </xdr:nvSpPr>
      <xdr:spPr>
        <a:xfrm>
          <a:off x="7561795" y="1597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66766</xdr:rowOff>
    </xdr:from>
    <xdr:to>
      <xdr:col>36</xdr:col>
      <xdr:colOff>165100</xdr:colOff>
      <xdr:row>93</xdr:row>
      <xdr:rowOff>168366</xdr:rowOff>
    </xdr:to>
    <xdr:sp macro="" textlink="">
      <xdr:nvSpPr>
        <xdr:cNvPr id="482" name="楕円 481"/>
        <xdr:cNvSpPr/>
      </xdr:nvSpPr>
      <xdr:spPr>
        <a:xfrm>
          <a:off x="6921500" y="160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13443</xdr:rowOff>
    </xdr:from>
    <xdr:ext cx="599010" cy="259045"/>
    <xdr:sp macro="" textlink="">
      <xdr:nvSpPr>
        <xdr:cNvPr id="483" name="テキスト ボックス 482"/>
        <xdr:cNvSpPr txBox="1"/>
      </xdr:nvSpPr>
      <xdr:spPr>
        <a:xfrm>
          <a:off x="6672795" y="1578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130932</xdr:rowOff>
    </xdr:from>
    <xdr:to>
      <xdr:col>85</xdr:col>
      <xdr:colOff>127000</xdr:colOff>
      <xdr:row>34</xdr:row>
      <xdr:rowOff>47623</xdr:rowOff>
    </xdr:to>
    <xdr:cxnSp macro="">
      <xdr:nvCxnSpPr>
        <xdr:cNvPr id="515" name="直線コネクタ 514"/>
        <xdr:cNvCxnSpPr/>
      </xdr:nvCxnSpPr>
      <xdr:spPr>
        <a:xfrm>
          <a:off x="15481300" y="5788782"/>
          <a:ext cx="838200" cy="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130932</xdr:rowOff>
    </xdr:from>
    <xdr:to>
      <xdr:col>81</xdr:col>
      <xdr:colOff>50800</xdr:colOff>
      <xdr:row>36</xdr:row>
      <xdr:rowOff>58759</xdr:rowOff>
    </xdr:to>
    <xdr:cxnSp macro="">
      <xdr:nvCxnSpPr>
        <xdr:cNvPr id="518" name="直線コネクタ 517"/>
        <xdr:cNvCxnSpPr/>
      </xdr:nvCxnSpPr>
      <xdr:spPr>
        <a:xfrm flipV="1">
          <a:off x="14592300" y="5788782"/>
          <a:ext cx="889000" cy="4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2410</xdr:rowOff>
    </xdr:from>
    <xdr:to>
      <xdr:col>76</xdr:col>
      <xdr:colOff>114300</xdr:colOff>
      <xdr:row>36</xdr:row>
      <xdr:rowOff>58759</xdr:rowOff>
    </xdr:to>
    <xdr:cxnSp macro="">
      <xdr:nvCxnSpPr>
        <xdr:cNvPr id="521" name="直線コネクタ 520"/>
        <xdr:cNvCxnSpPr/>
      </xdr:nvCxnSpPr>
      <xdr:spPr>
        <a:xfrm>
          <a:off x="13703300" y="5660260"/>
          <a:ext cx="889000" cy="57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61992</xdr:rowOff>
    </xdr:from>
    <xdr:to>
      <xdr:col>71</xdr:col>
      <xdr:colOff>177800</xdr:colOff>
      <xdr:row>33</xdr:row>
      <xdr:rowOff>2410</xdr:rowOff>
    </xdr:to>
    <xdr:cxnSp macro="">
      <xdr:nvCxnSpPr>
        <xdr:cNvPr id="524" name="直線コネクタ 523"/>
        <xdr:cNvCxnSpPr/>
      </xdr:nvCxnSpPr>
      <xdr:spPr>
        <a:xfrm>
          <a:off x="12814300" y="5548392"/>
          <a:ext cx="889000" cy="1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168273</xdr:rowOff>
    </xdr:from>
    <xdr:to>
      <xdr:col>85</xdr:col>
      <xdr:colOff>177800</xdr:colOff>
      <xdr:row>34</xdr:row>
      <xdr:rowOff>98423</xdr:rowOff>
    </xdr:to>
    <xdr:sp macro="" textlink="">
      <xdr:nvSpPr>
        <xdr:cNvPr id="534" name="楕円 533"/>
        <xdr:cNvSpPr/>
      </xdr:nvSpPr>
      <xdr:spPr>
        <a:xfrm>
          <a:off x="16268700" y="5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19700</xdr:rowOff>
    </xdr:from>
    <xdr:ext cx="534377" cy="259045"/>
    <xdr:sp macro="" textlink="">
      <xdr:nvSpPr>
        <xdr:cNvPr id="535" name="消防費該当値テキスト"/>
        <xdr:cNvSpPr txBox="1"/>
      </xdr:nvSpPr>
      <xdr:spPr>
        <a:xfrm>
          <a:off x="16370300" y="56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80132</xdr:rowOff>
    </xdr:from>
    <xdr:to>
      <xdr:col>81</xdr:col>
      <xdr:colOff>101600</xdr:colOff>
      <xdr:row>34</xdr:row>
      <xdr:rowOff>10282</xdr:rowOff>
    </xdr:to>
    <xdr:sp macro="" textlink="">
      <xdr:nvSpPr>
        <xdr:cNvPr id="536" name="楕円 535"/>
        <xdr:cNvSpPr/>
      </xdr:nvSpPr>
      <xdr:spPr>
        <a:xfrm>
          <a:off x="15430500" y="573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26809</xdr:rowOff>
    </xdr:from>
    <xdr:ext cx="534377" cy="259045"/>
    <xdr:sp macro="" textlink="">
      <xdr:nvSpPr>
        <xdr:cNvPr id="537" name="テキスト ボックス 536"/>
        <xdr:cNvSpPr txBox="1"/>
      </xdr:nvSpPr>
      <xdr:spPr>
        <a:xfrm>
          <a:off x="15214111" y="55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7959</xdr:rowOff>
    </xdr:from>
    <xdr:to>
      <xdr:col>76</xdr:col>
      <xdr:colOff>165100</xdr:colOff>
      <xdr:row>36</xdr:row>
      <xdr:rowOff>109559</xdr:rowOff>
    </xdr:to>
    <xdr:sp macro="" textlink="">
      <xdr:nvSpPr>
        <xdr:cNvPr id="538" name="楕円 537"/>
        <xdr:cNvSpPr/>
      </xdr:nvSpPr>
      <xdr:spPr>
        <a:xfrm>
          <a:off x="14541500" y="61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126086</xdr:rowOff>
    </xdr:from>
    <xdr:ext cx="534377" cy="259045"/>
    <xdr:sp macro="" textlink="">
      <xdr:nvSpPr>
        <xdr:cNvPr id="539" name="テキスト ボックス 538"/>
        <xdr:cNvSpPr txBox="1"/>
      </xdr:nvSpPr>
      <xdr:spPr>
        <a:xfrm>
          <a:off x="14325111" y="595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123060</xdr:rowOff>
    </xdr:from>
    <xdr:to>
      <xdr:col>72</xdr:col>
      <xdr:colOff>38100</xdr:colOff>
      <xdr:row>33</xdr:row>
      <xdr:rowOff>53210</xdr:rowOff>
    </xdr:to>
    <xdr:sp macro="" textlink="">
      <xdr:nvSpPr>
        <xdr:cNvPr id="540" name="楕円 539"/>
        <xdr:cNvSpPr/>
      </xdr:nvSpPr>
      <xdr:spPr>
        <a:xfrm>
          <a:off x="13652500" y="56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69737</xdr:rowOff>
    </xdr:from>
    <xdr:ext cx="534377" cy="259045"/>
    <xdr:sp macro="" textlink="">
      <xdr:nvSpPr>
        <xdr:cNvPr id="541" name="テキスト ボックス 540"/>
        <xdr:cNvSpPr txBox="1"/>
      </xdr:nvSpPr>
      <xdr:spPr>
        <a:xfrm>
          <a:off x="13436111" y="53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11192</xdr:rowOff>
    </xdr:from>
    <xdr:to>
      <xdr:col>67</xdr:col>
      <xdr:colOff>101600</xdr:colOff>
      <xdr:row>32</xdr:row>
      <xdr:rowOff>112792</xdr:rowOff>
    </xdr:to>
    <xdr:sp macro="" textlink="">
      <xdr:nvSpPr>
        <xdr:cNvPr id="542" name="楕円 541"/>
        <xdr:cNvSpPr/>
      </xdr:nvSpPr>
      <xdr:spPr>
        <a:xfrm>
          <a:off x="12763500" y="54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129319</xdr:rowOff>
    </xdr:from>
    <xdr:ext cx="534377" cy="259045"/>
    <xdr:sp macro="" textlink="">
      <xdr:nvSpPr>
        <xdr:cNvPr id="543" name="テキスト ボックス 542"/>
        <xdr:cNvSpPr txBox="1"/>
      </xdr:nvSpPr>
      <xdr:spPr>
        <a:xfrm>
          <a:off x="12547111" y="52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161657</xdr:rowOff>
    </xdr:from>
    <xdr:to>
      <xdr:col>85</xdr:col>
      <xdr:colOff>127000</xdr:colOff>
      <xdr:row>57</xdr:row>
      <xdr:rowOff>53594</xdr:rowOff>
    </xdr:to>
    <xdr:cxnSp macro="">
      <xdr:nvCxnSpPr>
        <xdr:cNvPr id="572" name="直線コネクタ 571"/>
        <xdr:cNvCxnSpPr/>
      </xdr:nvCxnSpPr>
      <xdr:spPr>
        <a:xfrm>
          <a:off x="15481300" y="9762857"/>
          <a:ext cx="838200" cy="6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161657</xdr:rowOff>
    </xdr:from>
    <xdr:to>
      <xdr:col>81</xdr:col>
      <xdr:colOff>50800</xdr:colOff>
      <xdr:row>57</xdr:row>
      <xdr:rowOff>18188</xdr:rowOff>
    </xdr:to>
    <xdr:cxnSp macro="">
      <xdr:nvCxnSpPr>
        <xdr:cNvPr id="575" name="直線コネクタ 574"/>
        <xdr:cNvCxnSpPr/>
      </xdr:nvCxnSpPr>
      <xdr:spPr>
        <a:xfrm flipV="1">
          <a:off x="14592300" y="9762857"/>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18188</xdr:rowOff>
    </xdr:from>
    <xdr:to>
      <xdr:col>76</xdr:col>
      <xdr:colOff>114300</xdr:colOff>
      <xdr:row>57</xdr:row>
      <xdr:rowOff>24664</xdr:rowOff>
    </xdr:to>
    <xdr:cxnSp macro="">
      <xdr:nvCxnSpPr>
        <xdr:cNvPr id="578" name="直線コネクタ 577"/>
        <xdr:cNvCxnSpPr/>
      </xdr:nvCxnSpPr>
      <xdr:spPr>
        <a:xfrm flipV="1">
          <a:off x="13703300" y="9790838"/>
          <a:ext cx="88900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24664</xdr:rowOff>
    </xdr:from>
    <xdr:to>
      <xdr:col>71</xdr:col>
      <xdr:colOff>177800</xdr:colOff>
      <xdr:row>57</xdr:row>
      <xdr:rowOff>85789</xdr:rowOff>
    </xdr:to>
    <xdr:cxnSp macro="">
      <xdr:nvCxnSpPr>
        <xdr:cNvPr id="581" name="直線コネクタ 580"/>
        <xdr:cNvCxnSpPr/>
      </xdr:nvCxnSpPr>
      <xdr:spPr>
        <a:xfrm flipV="1">
          <a:off x="12814300" y="9797314"/>
          <a:ext cx="889000" cy="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2794</xdr:rowOff>
    </xdr:from>
    <xdr:to>
      <xdr:col>85</xdr:col>
      <xdr:colOff>177800</xdr:colOff>
      <xdr:row>57</xdr:row>
      <xdr:rowOff>104394</xdr:rowOff>
    </xdr:to>
    <xdr:sp macro="" textlink="">
      <xdr:nvSpPr>
        <xdr:cNvPr id="591" name="楕円 590"/>
        <xdr:cNvSpPr/>
      </xdr:nvSpPr>
      <xdr:spPr>
        <a:xfrm>
          <a:off x="16268700" y="97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152671</xdr:rowOff>
    </xdr:from>
    <xdr:ext cx="534377" cy="259045"/>
    <xdr:sp macro="" textlink="">
      <xdr:nvSpPr>
        <xdr:cNvPr id="592" name="教育費該当値テキスト"/>
        <xdr:cNvSpPr txBox="1"/>
      </xdr:nvSpPr>
      <xdr:spPr>
        <a:xfrm>
          <a:off x="16370300" y="97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110857</xdr:rowOff>
    </xdr:from>
    <xdr:to>
      <xdr:col>81</xdr:col>
      <xdr:colOff>101600</xdr:colOff>
      <xdr:row>57</xdr:row>
      <xdr:rowOff>41007</xdr:rowOff>
    </xdr:to>
    <xdr:sp macro="" textlink="">
      <xdr:nvSpPr>
        <xdr:cNvPr id="593" name="楕円 592"/>
        <xdr:cNvSpPr/>
      </xdr:nvSpPr>
      <xdr:spPr>
        <a:xfrm>
          <a:off x="15430500" y="97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32134</xdr:rowOff>
    </xdr:from>
    <xdr:ext cx="599010" cy="259045"/>
    <xdr:sp macro="" textlink="">
      <xdr:nvSpPr>
        <xdr:cNvPr id="594" name="テキスト ボックス 593"/>
        <xdr:cNvSpPr txBox="1"/>
      </xdr:nvSpPr>
      <xdr:spPr>
        <a:xfrm>
          <a:off x="15181795" y="98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138838</xdr:rowOff>
    </xdr:from>
    <xdr:to>
      <xdr:col>76</xdr:col>
      <xdr:colOff>165100</xdr:colOff>
      <xdr:row>57</xdr:row>
      <xdr:rowOff>68988</xdr:rowOff>
    </xdr:to>
    <xdr:sp macro="" textlink="">
      <xdr:nvSpPr>
        <xdr:cNvPr id="595" name="楕円 594"/>
        <xdr:cNvSpPr/>
      </xdr:nvSpPr>
      <xdr:spPr>
        <a:xfrm>
          <a:off x="14541500" y="97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60115</xdr:rowOff>
    </xdr:from>
    <xdr:ext cx="534377" cy="259045"/>
    <xdr:sp macro="" textlink="">
      <xdr:nvSpPr>
        <xdr:cNvPr id="596" name="テキスト ボックス 595"/>
        <xdr:cNvSpPr txBox="1"/>
      </xdr:nvSpPr>
      <xdr:spPr>
        <a:xfrm>
          <a:off x="14325111" y="983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145314</xdr:rowOff>
    </xdr:from>
    <xdr:to>
      <xdr:col>72</xdr:col>
      <xdr:colOff>38100</xdr:colOff>
      <xdr:row>57</xdr:row>
      <xdr:rowOff>75464</xdr:rowOff>
    </xdr:to>
    <xdr:sp macro="" textlink="">
      <xdr:nvSpPr>
        <xdr:cNvPr id="597" name="楕円 596"/>
        <xdr:cNvSpPr/>
      </xdr:nvSpPr>
      <xdr:spPr>
        <a:xfrm>
          <a:off x="13652500" y="9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66591</xdr:rowOff>
    </xdr:from>
    <xdr:ext cx="534377" cy="259045"/>
    <xdr:sp macro="" textlink="">
      <xdr:nvSpPr>
        <xdr:cNvPr id="598" name="テキスト ボックス 597"/>
        <xdr:cNvSpPr txBox="1"/>
      </xdr:nvSpPr>
      <xdr:spPr>
        <a:xfrm>
          <a:off x="13436111" y="98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34989</xdr:rowOff>
    </xdr:from>
    <xdr:to>
      <xdr:col>67</xdr:col>
      <xdr:colOff>101600</xdr:colOff>
      <xdr:row>57</xdr:row>
      <xdr:rowOff>136589</xdr:rowOff>
    </xdr:to>
    <xdr:sp macro="" textlink="">
      <xdr:nvSpPr>
        <xdr:cNvPr id="599" name="楕円 598"/>
        <xdr:cNvSpPr/>
      </xdr:nvSpPr>
      <xdr:spPr>
        <a:xfrm>
          <a:off x="127635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127716</xdr:rowOff>
    </xdr:from>
    <xdr:ext cx="534377" cy="259045"/>
    <xdr:sp macro="" textlink="">
      <xdr:nvSpPr>
        <xdr:cNvPr id="600" name="テキスト ボックス 599"/>
        <xdr:cNvSpPr txBox="1"/>
      </xdr:nvSpPr>
      <xdr:spPr>
        <a:xfrm>
          <a:off x="12547111" y="9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16926</xdr:rowOff>
    </xdr:from>
    <xdr:to>
      <xdr:col>85</xdr:col>
      <xdr:colOff>127000</xdr:colOff>
      <xdr:row>79</xdr:row>
      <xdr:rowOff>44450</xdr:rowOff>
    </xdr:to>
    <xdr:cxnSp macro="">
      <xdr:nvCxnSpPr>
        <xdr:cNvPr id="629" name="直線コネクタ 628"/>
        <xdr:cNvCxnSpPr/>
      </xdr:nvCxnSpPr>
      <xdr:spPr>
        <a:xfrm>
          <a:off x="15481300" y="13561476"/>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16926</xdr:rowOff>
    </xdr:from>
    <xdr:to>
      <xdr:col>81</xdr:col>
      <xdr:colOff>50800</xdr:colOff>
      <xdr:row>79</xdr:row>
      <xdr:rowOff>27891</xdr:rowOff>
    </xdr:to>
    <xdr:cxnSp macro="">
      <xdr:nvCxnSpPr>
        <xdr:cNvPr id="632" name="直線コネクタ 631"/>
        <xdr:cNvCxnSpPr/>
      </xdr:nvCxnSpPr>
      <xdr:spPr>
        <a:xfrm flipV="1">
          <a:off x="14592300" y="13561476"/>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27891</xdr:rowOff>
    </xdr:from>
    <xdr:to>
      <xdr:col>76</xdr:col>
      <xdr:colOff>114300</xdr:colOff>
      <xdr:row>79</xdr:row>
      <xdr:rowOff>31762</xdr:rowOff>
    </xdr:to>
    <xdr:cxnSp macro="">
      <xdr:nvCxnSpPr>
        <xdr:cNvPr id="635" name="直線コネクタ 634"/>
        <xdr:cNvCxnSpPr/>
      </xdr:nvCxnSpPr>
      <xdr:spPr>
        <a:xfrm flipV="1">
          <a:off x="13703300" y="13572441"/>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31762</xdr:rowOff>
    </xdr:from>
    <xdr:to>
      <xdr:col>71</xdr:col>
      <xdr:colOff>177800</xdr:colOff>
      <xdr:row>79</xdr:row>
      <xdr:rowOff>44450</xdr:rowOff>
    </xdr:to>
    <xdr:cxnSp macro="">
      <xdr:nvCxnSpPr>
        <xdr:cNvPr id="638" name="直線コネクタ 637"/>
        <xdr:cNvCxnSpPr/>
      </xdr:nvCxnSpPr>
      <xdr:spPr>
        <a:xfrm flipV="1">
          <a:off x="12814300" y="13576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137576</xdr:rowOff>
    </xdr:from>
    <xdr:to>
      <xdr:col>81</xdr:col>
      <xdr:colOff>101600</xdr:colOff>
      <xdr:row>79</xdr:row>
      <xdr:rowOff>67726</xdr:rowOff>
    </xdr:to>
    <xdr:sp macro="" textlink="">
      <xdr:nvSpPr>
        <xdr:cNvPr id="650" name="楕円 649"/>
        <xdr:cNvSpPr/>
      </xdr:nvSpPr>
      <xdr:spPr>
        <a:xfrm>
          <a:off x="15430500" y="135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58853</xdr:rowOff>
    </xdr:from>
    <xdr:ext cx="469744" cy="259045"/>
    <xdr:sp macro="" textlink="">
      <xdr:nvSpPr>
        <xdr:cNvPr id="651" name="テキスト ボックス 650"/>
        <xdr:cNvSpPr txBox="1"/>
      </xdr:nvSpPr>
      <xdr:spPr>
        <a:xfrm>
          <a:off x="15246428" y="1360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148541</xdr:rowOff>
    </xdr:from>
    <xdr:to>
      <xdr:col>76</xdr:col>
      <xdr:colOff>165100</xdr:colOff>
      <xdr:row>79</xdr:row>
      <xdr:rowOff>78691</xdr:rowOff>
    </xdr:to>
    <xdr:sp macro="" textlink="">
      <xdr:nvSpPr>
        <xdr:cNvPr id="652" name="楕円 651"/>
        <xdr:cNvSpPr/>
      </xdr:nvSpPr>
      <xdr:spPr>
        <a:xfrm>
          <a:off x="14541500" y="135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69818</xdr:rowOff>
    </xdr:from>
    <xdr:ext cx="469744" cy="259045"/>
    <xdr:sp macro="" textlink="">
      <xdr:nvSpPr>
        <xdr:cNvPr id="653" name="テキスト ボックス 652"/>
        <xdr:cNvSpPr txBox="1"/>
      </xdr:nvSpPr>
      <xdr:spPr>
        <a:xfrm>
          <a:off x="14357428" y="136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152412</xdr:rowOff>
    </xdr:from>
    <xdr:to>
      <xdr:col>72</xdr:col>
      <xdr:colOff>38100</xdr:colOff>
      <xdr:row>79</xdr:row>
      <xdr:rowOff>82562</xdr:rowOff>
    </xdr:to>
    <xdr:sp macro="" textlink="">
      <xdr:nvSpPr>
        <xdr:cNvPr id="654" name="楕円 653"/>
        <xdr:cNvSpPr/>
      </xdr:nvSpPr>
      <xdr:spPr>
        <a:xfrm>
          <a:off x="13652500" y="135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73689</xdr:rowOff>
    </xdr:from>
    <xdr:ext cx="469744" cy="259045"/>
    <xdr:sp macro="" textlink="">
      <xdr:nvSpPr>
        <xdr:cNvPr id="655" name="テキスト ボックス 654"/>
        <xdr:cNvSpPr txBox="1"/>
      </xdr:nvSpPr>
      <xdr:spPr>
        <a:xfrm>
          <a:off x="13468428" y="136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89263</xdr:rowOff>
    </xdr:from>
    <xdr:to>
      <xdr:col>85</xdr:col>
      <xdr:colOff>127000</xdr:colOff>
      <xdr:row>96</xdr:row>
      <xdr:rowOff>97676</xdr:rowOff>
    </xdr:to>
    <xdr:cxnSp macro="">
      <xdr:nvCxnSpPr>
        <xdr:cNvPr id="686" name="直線コネクタ 685"/>
        <xdr:cNvCxnSpPr/>
      </xdr:nvCxnSpPr>
      <xdr:spPr>
        <a:xfrm flipV="1">
          <a:off x="15481300" y="16548463"/>
          <a:ext cx="8382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97676</xdr:rowOff>
    </xdr:from>
    <xdr:to>
      <xdr:col>81</xdr:col>
      <xdr:colOff>50800</xdr:colOff>
      <xdr:row>96</xdr:row>
      <xdr:rowOff>115320</xdr:rowOff>
    </xdr:to>
    <xdr:cxnSp macro="">
      <xdr:nvCxnSpPr>
        <xdr:cNvPr id="689" name="直線コネクタ 688"/>
        <xdr:cNvCxnSpPr/>
      </xdr:nvCxnSpPr>
      <xdr:spPr>
        <a:xfrm flipV="1">
          <a:off x="14592300" y="16556876"/>
          <a:ext cx="8890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115320</xdr:rowOff>
    </xdr:from>
    <xdr:to>
      <xdr:col>76</xdr:col>
      <xdr:colOff>114300</xdr:colOff>
      <xdr:row>96</xdr:row>
      <xdr:rowOff>122665</xdr:rowOff>
    </xdr:to>
    <xdr:cxnSp macro="">
      <xdr:nvCxnSpPr>
        <xdr:cNvPr id="692" name="直線コネクタ 691"/>
        <xdr:cNvCxnSpPr/>
      </xdr:nvCxnSpPr>
      <xdr:spPr>
        <a:xfrm flipV="1">
          <a:off x="13703300" y="16574520"/>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122410</xdr:rowOff>
    </xdr:from>
    <xdr:to>
      <xdr:col>71</xdr:col>
      <xdr:colOff>177800</xdr:colOff>
      <xdr:row>96</xdr:row>
      <xdr:rowOff>122665</xdr:rowOff>
    </xdr:to>
    <xdr:cxnSp macro="">
      <xdr:nvCxnSpPr>
        <xdr:cNvPr id="695" name="直線コネクタ 694"/>
        <xdr:cNvCxnSpPr/>
      </xdr:nvCxnSpPr>
      <xdr:spPr>
        <a:xfrm>
          <a:off x="12814300" y="1658161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38463</xdr:rowOff>
    </xdr:from>
    <xdr:to>
      <xdr:col>85</xdr:col>
      <xdr:colOff>177800</xdr:colOff>
      <xdr:row>96</xdr:row>
      <xdr:rowOff>140063</xdr:rowOff>
    </xdr:to>
    <xdr:sp macro="" textlink="">
      <xdr:nvSpPr>
        <xdr:cNvPr id="705" name="楕円 704"/>
        <xdr:cNvSpPr/>
      </xdr:nvSpPr>
      <xdr:spPr>
        <a:xfrm>
          <a:off x="16268700" y="164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61340</xdr:rowOff>
    </xdr:from>
    <xdr:ext cx="599010" cy="259045"/>
    <xdr:sp macro="" textlink="">
      <xdr:nvSpPr>
        <xdr:cNvPr id="706" name="公債費該当値テキスト"/>
        <xdr:cNvSpPr txBox="1"/>
      </xdr:nvSpPr>
      <xdr:spPr>
        <a:xfrm>
          <a:off x="16370300" y="1634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46876</xdr:rowOff>
    </xdr:from>
    <xdr:to>
      <xdr:col>81</xdr:col>
      <xdr:colOff>101600</xdr:colOff>
      <xdr:row>96</xdr:row>
      <xdr:rowOff>148476</xdr:rowOff>
    </xdr:to>
    <xdr:sp macro="" textlink="">
      <xdr:nvSpPr>
        <xdr:cNvPr id="707" name="楕円 706"/>
        <xdr:cNvSpPr/>
      </xdr:nvSpPr>
      <xdr:spPr>
        <a:xfrm>
          <a:off x="154305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139603</xdr:rowOff>
    </xdr:from>
    <xdr:ext cx="599010" cy="259045"/>
    <xdr:sp macro="" textlink="">
      <xdr:nvSpPr>
        <xdr:cNvPr id="708" name="テキスト ボックス 707"/>
        <xdr:cNvSpPr txBox="1"/>
      </xdr:nvSpPr>
      <xdr:spPr>
        <a:xfrm>
          <a:off x="15181795" y="165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64520</xdr:rowOff>
    </xdr:from>
    <xdr:to>
      <xdr:col>76</xdr:col>
      <xdr:colOff>165100</xdr:colOff>
      <xdr:row>96</xdr:row>
      <xdr:rowOff>166120</xdr:rowOff>
    </xdr:to>
    <xdr:sp macro="" textlink="">
      <xdr:nvSpPr>
        <xdr:cNvPr id="709" name="楕円 708"/>
        <xdr:cNvSpPr/>
      </xdr:nvSpPr>
      <xdr:spPr>
        <a:xfrm>
          <a:off x="14541500" y="16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157247</xdr:rowOff>
    </xdr:from>
    <xdr:ext cx="599010" cy="259045"/>
    <xdr:sp macro="" textlink="">
      <xdr:nvSpPr>
        <xdr:cNvPr id="710" name="テキスト ボックス 709"/>
        <xdr:cNvSpPr txBox="1"/>
      </xdr:nvSpPr>
      <xdr:spPr>
        <a:xfrm>
          <a:off x="14292795" y="1661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71865</xdr:rowOff>
    </xdr:from>
    <xdr:to>
      <xdr:col>72</xdr:col>
      <xdr:colOff>38100</xdr:colOff>
      <xdr:row>97</xdr:row>
      <xdr:rowOff>2015</xdr:rowOff>
    </xdr:to>
    <xdr:sp macro="" textlink="">
      <xdr:nvSpPr>
        <xdr:cNvPr id="711" name="楕円 710"/>
        <xdr:cNvSpPr/>
      </xdr:nvSpPr>
      <xdr:spPr>
        <a:xfrm>
          <a:off x="13652500" y="165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18542</xdr:rowOff>
    </xdr:from>
    <xdr:ext cx="599010" cy="259045"/>
    <xdr:sp macro="" textlink="">
      <xdr:nvSpPr>
        <xdr:cNvPr id="712" name="テキスト ボックス 711"/>
        <xdr:cNvSpPr txBox="1"/>
      </xdr:nvSpPr>
      <xdr:spPr>
        <a:xfrm>
          <a:off x="13403795" y="1630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71610</xdr:rowOff>
    </xdr:from>
    <xdr:to>
      <xdr:col>67</xdr:col>
      <xdr:colOff>101600</xdr:colOff>
      <xdr:row>97</xdr:row>
      <xdr:rowOff>1760</xdr:rowOff>
    </xdr:to>
    <xdr:sp macro="" textlink="">
      <xdr:nvSpPr>
        <xdr:cNvPr id="713" name="楕円 712"/>
        <xdr:cNvSpPr/>
      </xdr:nvSpPr>
      <xdr:spPr>
        <a:xfrm>
          <a:off x="12763500" y="16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18287</xdr:rowOff>
    </xdr:from>
    <xdr:ext cx="599010" cy="259045"/>
    <xdr:sp macro="" textlink="">
      <xdr:nvSpPr>
        <xdr:cNvPr id="714" name="テキスト ボックス 713"/>
        <xdr:cNvSpPr txBox="1"/>
      </xdr:nvSpPr>
      <xdr:spPr>
        <a:xfrm>
          <a:off x="12514795" y="1630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1,393</a:t>
          </a:r>
          <a:r>
            <a:rPr kumimoji="1" lang="ja-JP" altLang="en-US" sz="1300">
              <a:latin typeface="ＭＳ Ｐゴシック" panose="020B0600070205080204" pitchFamily="50" charset="-128"/>
              <a:ea typeface="ＭＳ Ｐゴシック" panose="020B0600070205080204" pitchFamily="50" charset="-128"/>
            </a:rPr>
            <a:t>千円となっており、類似団体平均及び前年度比較での差が大きい部分については以下のとおりとなっている。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・消防費（類似団体平均比較＋</a:t>
          </a:r>
          <a:r>
            <a:rPr kumimoji="1" lang="en-US" altLang="ja-JP" sz="1300">
              <a:latin typeface="ＭＳ Ｐゴシック" panose="020B0600070205080204" pitchFamily="50" charset="-128"/>
              <a:ea typeface="ＭＳ Ｐゴシック" panose="020B0600070205080204" pitchFamily="50" charset="-128"/>
            </a:rPr>
            <a:t>28,290</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5,398</a:t>
          </a:r>
          <a:r>
            <a:rPr kumimoji="1" lang="ja-JP" altLang="en-US" sz="1300">
              <a:latin typeface="ＭＳ Ｐゴシック" panose="020B0600070205080204" pitchFamily="50" charset="-128"/>
              <a:ea typeface="ＭＳ Ｐゴシック" panose="020B0600070205080204" pitchFamily="50" charset="-128"/>
            </a:rPr>
            <a:t>円）については、釧路東部消防組合への負担金により、住民一人あたりの負担が大きくなっている。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・農林水産業費（類似団体平均比較＋</a:t>
          </a:r>
          <a:r>
            <a:rPr kumimoji="1" lang="en-US" altLang="ja-JP" sz="1300">
              <a:latin typeface="ＭＳ Ｐゴシック" panose="020B0600070205080204" pitchFamily="50" charset="-128"/>
              <a:ea typeface="ＭＳ Ｐゴシック" panose="020B0600070205080204" pitchFamily="50" charset="-128"/>
            </a:rPr>
            <a:t>44,260</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14,830</a:t>
          </a:r>
          <a:r>
            <a:rPr kumimoji="1" lang="ja-JP" altLang="en-US" sz="1300">
              <a:latin typeface="ＭＳ Ｐゴシック" panose="020B0600070205080204" pitchFamily="50" charset="-128"/>
              <a:ea typeface="ＭＳ Ｐゴシック" panose="020B0600070205080204" pitchFamily="50" charset="-128"/>
            </a:rPr>
            <a:t>円）については、道営事業の水利施設等保全高度化事業に係る負担金の増等により、住民一人あたりの負担が大きくなっている。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・商工費（類似団体平均＋</a:t>
          </a:r>
          <a:r>
            <a:rPr kumimoji="1" lang="en-US" altLang="ja-JP" sz="1300">
              <a:latin typeface="ＭＳ Ｐゴシック" panose="020B0600070205080204" pitchFamily="50" charset="-128"/>
              <a:ea typeface="ＭＳ Ｐゴシック" panose="020B0600070205080204" pitchFamily="50" charset="-128"/>
            </a:rPr>
            <a:t>139,243</a:t>
          </a:r>
          <a:r>
            <a:rPr kumimoji="1" lang="ja-JP" altLang="en-US" sz="1300">
              <a:latin typeface="ＭＳ Ｐゴシック" panose="020B0600070205080204" pitchFamily="50" charset="-128"/>
              <a:ea typeface="ＭＳ Ｐゴシック" panose="020B0600070205080204" pitchFamily="50" charset="-128"/>
            </a:rPr>
            <a:t>円、前年度比較＋</a:t>
          </a:r>
          <a:r>
            <a:rPr kumimoji="1" lang="en-US" altLang="ja-JP" sz="1300">
              <a:latin typeface="ＭＳ Ｐゴシック" panose="020B0600070205080204" pitchFamily="50" charset="-128"/>
              <a:ea typeface="ＭＳ Ｐゴシック" panose="020B0600070205080204" pitchFamily="50" charset="-128"/>
            </a:rPr>
            <a:t>44,066</a:t>
          </a:r>
          <a:r>
            <a:rPr kumimoji="1" lang="ja-JP" altLang="en-US" sz="1300">
              <a:latin typeface="ＭＳ Ｐゴシック" panose="020B0600070205080204" pitchFamily="50" charset="-128"/>
              <a:ea typeface="ＭＳ Ｐゴシック" panose="020B0600070205080204" pitchFamily="50" charset="-128"/>
            </a:rPr>
            <a:t>円）については、ふるさと納税の寄付額の増加に伴う関係経費の増等により、住民一人あたりの負担が大きくなっている。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今後も引き続き大型公共事業の取捨選択を徹底するとともに、補助事業等の活用による財政負担の軽減に努める。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標準財政規模は前年度比較で</a:t>
          </a:r>
          <a:r>
            <a:rPr kumimoji="1" lang="en-US" altLang="ja-JP" sz="1300">
              <a:latin typeface="ＭＳ ゴシック" pitchFamily="49" charset="-128"/>
              <a:ea typeface="ＭＳ ゴシック" pitchFamily="49" charset="-128"/>
            </a:rPr>
            <a:t>60,366</a:t>
          </a:r>
          <a:r>
            <a:rPr kumimoji="1" lang="ja-JP" altLang="en-US" sz="1300">
              <a:latin typeface="ＭＳ ゴシック" pitchFamily="49" charset="-128"/>
              <a:ea typeface="ＭＳ ゴシック" pitchFamily="49" charset="-128"/>
            </a:rPr>
            <a:t>千円の増となっており、基準財政需要額（公債費、包括算定経費等）の増加等によるものである。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財政調整基金については、決算剰余金を積み立てるとともに、最低水準の取り崩しに努めており、令和５年度の当該基金残高については前年度と同額となった。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実質収支については前年度と比較し</a:t>
          </a:r>
          <a:r>
            <a:rPr kumimoji="1" lang="en-US" altLang="ja-JP" sz="1300">
              <a:latin typeface="ＭＳ ゴシック" pitchFamily="49" charset="-128"/>
              <a:ea typeface="ＭＳ ゴシック" pitchFamily="49" charset="-128"/>
            </a:rPr>
            <a:t>68,146</a:t>
          </a:r>
          <a:r>
            <a:rPr kumimoji="1" lang="ja-JP" altLang="en-US" sz="1300">
              <a:latin typeface="ＭＳ ゴシック" pitchFamily="49" charset="-128"/>
              <a:ea typeface="ＭＳ ゴシック" pitchFamily="49" charset="-128"/>
            </a:rPr>
            <a:t>千円の増額となり、標準財政規模比で</a:t>
          </a:r>
          <a:r>
            <a:rPr kumimoji="1" lang="en-US" altLang="ja-JP" sz="1300">
              <a:latin typeface="ＭＳ ゴシック" pitchFamily="49" charset="-128"/>
              <a:ea typeface="ＭＳ ゴシック" pitchFamily="49" charset="-128"/>
            </a:rPr>
            <a:t>1.90</a:t>
          </a:r>
          <a:r>
            <a:rPr kumimoji="1" lang="ja-JP" altLang="en-US" sz="13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・標準財政規模は前年度比較で</a:t>
          </a:r>
          <a:r>
            <a:rPr kumimoji="1" lang="en-US" altLang="ja-JP" sz="1200">
              <a:latin typeface="ＭＳ ゴシック" pitchFamily="49" charset="-128"/>
              <a:ea typeface="ＭＳ ゴシック" pitchFamily="49" charset="-128"/>
            </a:rPr>
            <a:t>60,366</a:t>
          </a:r>
          <a:r>
            <a:rPr kumimoji="1" lang="ja-JP" altLang="en-US" sz="1200">
              <a:latin typeface="ＭＳ ゴシック" pitchFamily="49" charset="-128"/>
              <a:ea typeface="ＭＳ ゴシック" pitchFamily="49" charset="-128"/>
            </a:rPr>
            <a:t>千円の増となっている。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・一般会計は実質収支が</a:t>
          </a:r>
          <a:r>
            <a:rPr kumimoji="1" lang="en-US" altLang="ja-JP" sz="1200">
              <a:latin typeface="ＭＳ ゴシック" pitchFamily="49" charset="-128"/>
              <a:ea typeface="ＭＳ ゴシック" pitchFamily="49" charset="-128"/>
            </a:rPr>
            <a:t>687,721</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68,146</a:t>
          </a:r>
          <a:r>
            <a:rPr kumimoji="1" lang="ja-JP" altLang="en-US" sz="1200">
              <a:latin typeface="ＭＳ ゴシック" pitchFamily="49" charset="-128"/>
              <a:ea typeface="ＭＳ ゴシック" pitchFamily="49" charset="-128"/>
            </a:rPr>
            <a:t>千円の増であり、標準財政規模比で</a:t>
          </a:r>
          <a:r>
            <a:rPr kumimoji="1" lang="en-US" altLang="ja-JP" sz="1200">
              <a:latin typeface="ＭＳ ゴシック" pitchFamily="49" charset="-128"/>
              <a:ea typeface="ＭＳ ゴシック" pitchFamily="49" charset="-128"/>
            </a:rPr>
            <a:t>12.43</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・水道事業は資金不足額が▲</a:t>
          </a:r>
          <a:r>
            <a:rPr kumimoji="1" lang="en-US" altLang="ja-JP" sz="1200">
              <a:latin typeface="ＭＳ ゴシック" pitchFamily="49" charset="-128"/>
              <a:ea typeface="ＭＳ ゴシック" pitchFamily="49" charset="-128"/>
            </a:rPr>
            <a:t>160,730</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2,045</a:t>
          </a:r>
          <a:r>
            <a:rPr kumimoji="1" lang="ja-JP" altLang="en-US" sz="1200">
              <a:latin typeface="ＭＳ ゴシック" pitchFamily="49" charset="-128"/>
              <a:ea typeface="ＭＳ ゴシック" pitchFamily="49" charset="-128"/>
            </a:rPr>
            <a:t>千円の減であり、標準財政規模比で</a:t>
          </a:r>
          <a:r>
            <a:rPr kumimoji="1" lang="en-US" altLang="ja-JP" sz="1200">
              <a:latin typeface="ＭＳ ゴシック" pitchFamily="49" charset="-128"/>
              <a:ea typeface="ＭＳ ゴシック" pitchFamily="49" charset="-128"/>
            </a:rPr>
            <a:t>2.90</a:t>
          </a:r>
          <a:r>
            <a:rPr kumimoji="1" lang="ja-JP" altLang="en-US" sz="1200">
              <a:latin typeface="ＭＳ ゴシック" pitchFamily="49" charset="-128"/>
              <a:ea typeface="ＭＳ ゴシック" pitchFamily="49" charset="-128"/>
            </a:rPr>
            <a:t>％、前年度比較で増減無し。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・介護保険特別会計は実質収支が</a:t>
          </a:r>
          <a:r>
            <a:rPr kumimoji="1" lang="en-US" altLang="ja-JP" sz="1200">
              <a:latin typeface="ＭＳ ゴシック" pitchFamily="49" charset="-128"/>
              <a:ea typeface="ＭＳ ゴシック" pitchFamily="49" charset="-128"/>
            </a:rPr>
            <a:t>70,767</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2,505</a:t>
          </a:r>
          <a:r>
            <a:rPr kumimoji="1" lang="ja-JP" altLang="en-US" sz="1200">
              <a:latin typeface="ＭＳ ゴシック" pitchFamily="49" charset="-128"/>
              <a:ea typeface="ＭＳ ゴシック" pitchFamily="49" charset="-128"/>
            </a:rPr>
            <a:t>千円の増であり、標準財政規模比で</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0.04</a:t>
          </a:r>
          <a:r>
            <a:rPr kumimoji="1" lang="ja-JP" altLang="en-US" sz="1200">
              <a:latin typeface="ＭＳ ゴシック" pitchFamily="49" charset="-128"/>
              <a:ea typeface="ＭＳ ゴシック" pitchFamily="49" charset="-128"/>
            </a:rPr>
            <a:t>ポイントの増。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・国民健康保険特別会計は実質収支が</a:t>
          </a:r>
          <a:r>
            <a:rPr kumimoji="1" lang="en-US" altLang="ja-JP" sz="1200">
              <a:latin typeface="ＭＳ ゴシック" pitchFamily="49" charset="-128"/>
              <a:ea typeface="ＭＳ ゴシック" pitchFamily="49" charset="-128"/>
            </a:rPr>
            <a:t>7,362</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5,564</a:t>
          </a:r>
          <a:r>
            <a:rPr kumimoji="1" lang="ja-JP" altLang="en-US" sz="1200">
              <a:latin typeface="ＭＳ ゴシック" pitchFamily="49" charset="-128"/>
              <a:ea typeface="ＭＳ ゴシック" pitchFamily="49" charset="-128"/>
            </a:rPr>
            <a:t>千円の減であり、標準財政規模比で</a:t>
          </a:r>
          <a:r>
            <a:rPr kumimoji="1" lang="en-US" altLang="ja-JP" sz="1200">
              <a:latin typeface="ＭＳ ゴシック" pitchFamily="49" charset="-128"/>
              <a:ea typeface="ＭＳ ゴシック" pitchFamily="49" charset="-128"/>
            </a:rPr>
            <a:t>0.13</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0.10</a:t>
          </a:r>
          <a:r>
            <a:rPr kumimoji="1" lang="ja-JP" altLang="en-US" sz="1200">
              <a:latin typeface="ＭＳ ゴシック" pitchFamily="49" charset="-128"/>
              <a:ea typeface="ＭＳ ゴシック" pitchFamily="49" charset="-128"/>
            </a:rPr>
            <a:t>ポイントの減。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・介護老人保健施設事業特別会計は実質収支なし、前年度比較で</a:t>
          </a:r>
          <a:r>
            <a:rPr kumimoji="1" lang="en-US" altLang="ja-JP" sz="1200">
              <a:latin typeface="ＭＳ ゴシック" pitchFamily="49" charset="-128"/>
              <a:ea typeface="ＭＳ ゴシック" pitchFamily="49" charset="-128"/>
            </a:rPr>
            <a:t>115</a:t>
          </a:r>
          <a:r>
            <a:rPr kumimoji="1" lang="ja-JP" altLang="en-US" sz="1200">
              <a:latin typeface="ＭＳ ゴシック" pitchFamily="49" charset="-128"/>
              <a:ea typeface="ＭＳ ゴシック" pitchFamily="49" charset="-128"/>
            </a:rPr>
            <a:t>千円の皆減であり、標準財政規模費で</a:t>
          </a:r>
          <a:r>
            <a:rPr kumimoji="1" lang="en-US" altLang="ja-JP" sz="1200">
              <a:latin typeface="ＭＳ ゴシック" pitchFamily="49" charset="-128"/>
              <a:ea typeface="ＭＳ ゴシック" pitchFamily="49" charset="-128"/>
            </a:rPr>
            <a:t>0.00</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ポイントの皆減。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・簡易水道事業特別会計は実質収支なし、前年度比較で</a:t>
          </a:r>
          <a:r>
            <a:rPr kumimoji="1" lang="en-US" altLang="ja-JP" sz="1200">
              <a:latin typeface="ＭＳ ゴシック" pitchFamily="49" charset="-128"/>
              <a:ea typeface="ＭＳ ゴシック" pitchFamily="49" charset="-128"/>
            </a:rPr>
            <a:t>1,019</a:t>
          </a:r>
          <a:r>
            <a:rPr kumimoji="1" lang="ja-JP" altLang="en-US" sz="1200">
              <a:latin typeface="ＭＳ ゴシック" pitchFamily="49" charset="-128"/>
              <a:ea typeface="ＭＳ ゴシック" pitchFamily="49" charset="-128"/>
            </a:rPr>
            <a:t>千円の皆減であり、標準財政規模比で</a:t>
          </a:r>
          <a:r>
            <a:rPr kumimoji="1" lang="en-US" altLang="ja-JP" sz="1200">
              <a:latin typeface="ＭＳ ゴシック" pitchFamily="49" charset="-128"/>
              <a:ea typeface="ＭＳ ゴシック" pitchFamily="49" charset="-128"/>
            </a:rPr>
            <a:t>0.00</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ポイントの皆減。</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・後期高齢者医療特別会計は実質収支が</a:t>
          </a:r>
          <a:r>
            <a:rPr kumimoji="1" lang="en-US" altLang="ja-JP" sz="1200">
              <a:latin typeface="ＭＳ ゴシック" pitchFamily="49" charset="-128"/>
              <a:ea typeface="ＭＳ ゴシック" pitchFamily="49" charset="-128"/>
            </a:rPr>
            <a:t>889</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419</a:t>
          </a:r>
          <a:r>
            <a:rPr kumimoji="1" lang="ja-JP" altLang="en-US" sz="1200">
              <a:latin typeface="ＭＳ ゴシック" pitchFamily="49" charset="-128"/>
              <a:ea typeface="ＭＳ ゴシック" pitchFamily="49" charset="-128"/>
            </a:rPr>
            <a:t>千円の増であり、標準財政規模比で</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0.01</a:t>
          </a:r>
          <a:r>
            <a:rPr kumimoji="1" lang="ja-JP" altLang="en-US" sz="1200">
              <a:latin typeface="ＭＳ ゴシック" pitchFamily="49" charset="-128"/>
              <a:ea typeface="ＭＳ ゴシック" pitchFamily="49" charset="-128"/>
            </a:rPr>
            <a:t>ポイントの増。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・病院事業会計は資金不足額が▲</a:t>
          </a:r>
          <a:r>
            <a:rPr kumimoji="1" lang="en-US" altLang="ja-JP" sz="1200">
              <a:latin typeface="ＭＳ ゴシック" pitchFamily="49" charset="-128"/>
              <a:ea typeface="ＭＳ ゴシック" pitchFamily="49" charset="-128"/>
            </a:rPr>
            <a:t>11,813</a:t>
          </a:r>
          <a:r>
            <a:rPr kumimoji="1" lang="ja-JP" altLang="en-US" sz="1200">
              <a:latin typeface="ＭＳ ゴシック" pitchFamily="49" charset="-128"/>
              <a:ea typeface="ＭＳ ゴシック" pitchFamily="49" charset="-128"/>
            </a:rPr>
            <a:t>千円、前年度比較で</a:t>
          </a:r>
          <a:r>
            <a:rPr kumimoji="1" lang="en-US" altLang="ja-JP" sz="1200">
              <a:latin typeface="ＭＳ ゴシック" pitchFamily="49" charset="-128"/>
              <a:ea typeface="ＭＳ ゴシック" pitchFamily="49" charset="-128"/>
            </a:rPr>
            <a:t>72,693</a:t>
          </a:r>
          <a:r>
            <a:rPr kumimoji="1" lang="ja-JP" altLang="en-US" sz="1200">
              <a:latin typeface="ＭＳ ゴシック" pitchFamily="49" charset="-128"/>
              <a:ea typeface="ＭＳ ゴシック" pitchFamily="49" charset="-128"/>
            </a:rPr>
            <a:t>千円の減、標準財政規模比で</a:t>
          </a:r>
          <a:r>
            <a:rPr kumimoji="1" lang="en-US" altLang="ja-JP" sz="1200">
              <a:latin typeface="ＭＳ ゴシック" pitchFamily="49" charset="-128"/>
              <a:ea typeface="ＭＳ ゴシック" pitchFamily="49" charset="-128"/>
            </a:rPr>
            <a:t>0.21</a:t>
          </a:r>
          <a:r>
            <a:rPr kumimoji="1" lang="ja-JP" altLang="en-US" sz="1200">
              <a:latin typeface="ＭＳ ゴシック" pitchFamily="49" charset="-128"/>
              <a:ea typeface="ＭＳ ゴシック" pitchFamily="49" charset="-128"/>
            </a:rPr>
            <a:t>％、前年度比較</a:t>
          </a:r>
          <a:r>
            <a:rPr kumimoji="1" lang="en-US" altLang="ja-JP" sz="1200">
              <a:latin typeface="ＭＳ ゴシック" pitchFamily="49" charset="-128"/>
              <a:ea typeface="ＭＳ ゴシック" pitchFamily="49" charset="-128"/>
            </a:rPr>
            <a:t>0.21</a:t>
          </a:r>
          <a:r>
            <a:rPr kumimoji="1" lang="ja-JP" altLang="en-US" sz="1200">
              <a:latin typeface="ＭＳ ゴシック" pitchFamily="49" charset="-128"/>
              <a:ea typeface="ＭＳ ゴシック" pitchFamily="49" charset="-128"/>
            </a:rPr>
            <a:t>ポイントの皆増。</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・その他会計（下水道事業特別会計）については、前年度と同様、標準財政規模比</a:t>
          </a:r>
          <a:r>
            <a:rPr kumimoji="1" lang="en-US" altLang="ja-JP" sz="1200">
              <a:latin typeface="ＭＳ ゴシック" pitchFamily="49" charset="-128"/>
              <a:ea typeface="ＭＳ ゴシック" pitchFamily="49" charset="-128"/>
            </a:rPr>
            <a:t>0.00</a:t>
          </a:r>
          <a:r>
            <a:rPr kumimoji="1" lang="ja-JP" altLang="en-US" sz="1200">
              <a:latin typeface="ＭＳ ゴシック" pitchFamily="49" charset="-128"/>
              <a:ea typeface="ＭＳ ゴシック" pitchFamily="49" charset="-128"/>
            </a:rPr>
            <a:t>％となっている。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元利償還金については、過疎債等の元金の償還が始まったが、令和４年度に償還が終了した地方債の元金償還額が上回ったため、前年度比較で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また、算入公債費等については、過疎債、辺地債、緊防債等の償還額増に伴い、基準財政需要額に算入された公債費が増加し、前年度比較で</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今後も公共施設総合管理計画等による計画的な事業執行により、適正な町債発行に注力する。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当町については該当なし。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最も大きい比率を占める部分は一般会計等における地方債の現在高であるが、令和５年度については、前年度と比較し大型事業の実施に伴う新規借り入れが少なく、当年度元金償還額を下回ったため、前年度と比較し</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充当可能財源等については、ふるさと納税の増加により基金積立金が増加し、充当可能基金は前年度と比較し</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百万円増加しているものの、基準財政需要額算入見込額が</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百万円減少したことにより、総体では</a:t>
          </a:r>
          <a:r>
            <a:rPr kumimoji="1" lang="en-US" altLang="ja-JP" sz="1400">
              <a:latin typeface="ＭＳ ゴシック" pitchFamily="49" charset="-128"/>
              <a:ea typeface="ＭＳ ゴシック" pitchFamily="49" charset="-128"/>
            </a:rPr>
            <a:t>267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今後も引き続き、地方債の新規発行を元金償還額以下とすることを原則とし、縁故債の繰上償還を行うなど、地方債残高の減少に努める。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施行した大型投資事業の財源として借り入れた地方債の元金償還が随時開始され、今後も大型事業の実施が見込まれるため、地方債償還額が数年度にわたり高い状況となり、基金の減少が見込まれ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・地域づくり推進基金：「自ら考え自ら行う地域づくり」事業を決起とした地域づくりの取り組みを永続的に発展させるために必要な事業に要する経費の財源に充てる。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・環境保全基金：環境への負荷の軽減、環境保全活動に係る事業の円滑な実施を図る。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・防衛調整交付金事業基金：特定防衛施設周辺整備調整交付金を財源として公共施設の整備及び事業に要する費用に充てる。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・森林環境譲与税基金：国からの森林環境譲与税を財源とし、本庁における森林整備及びその促進を図る。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主な要因としては、ふるさと納税基金の増加によるものである。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今後も町民のためになるよう、効果的な施策に活用する。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今後も老朽化した公共施設の修繕や補修工事、建て替え等の事業が見込まれるため、同基金の残高については依然として厳しい状況である。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当町の地方債元利償還金は近年は減少傾向にあるため、減債基金の残高が増加することとなった。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及び令和２年度に施行した大型事業の財源として借り入れた地方債のうち、辺地対策事業債や過疎対策事業債など、据置期間が短い地方債の償還が近々始まるため、積立金については依然として厳しい状況である。今後も引き続き、地方債の新規発行を元利償還額以下にすることを原則とし、縁故債の繰上償還を行うなど、地方債残高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12414010</v>
      </c>
      <c r="BO4" s="371"/>
      <c r="BP4" s="371"/>
      <c r="BQ4" s="371"/>
      <c r="BR4" s="371"/>
      <c r="BS4" s="371"/>
      <c r="BT4" s="371"/>
      <c r="BU4" s="372"/>
      <c r="BV4" s="370">
        <v>12069237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12.4</v>
      </c>
      <c r="CU4" s="377"/>
      <c r="CV4" s="377"/>
      <c r="CW4" s="377"/>
      <c r="CX4" s="377"/>
      <c r="CY4" s="377"/>
      <c r="CZ4" s="377"/>
      <c r="DA4" s="378"/>
      <c r="DB4" s="376">
        <v>11.3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11690973</v>
      </c>
      <c r="BO5" s="408"/>
      <c r="BP5" s="408"/>
      <c r="BQ5" s="408"/>
      <c r="BR5" s="408"/>
      <c r="BS5" s="408"/>
      <c r="BT5" s="408"/>
      <c r="BU5" s="409"/>
      <c r="BV5" s="407">
        <v>11422507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90.9</v>
      </c>
      <c r="CU5" s="405"/>
      <c r="CV5" s="405"/>
      <c r="CW5" s="405"/>
      <c r="CX5" s="405"/>
      <c r="CY5" s="405"/>
      <c r="CZ5" s="405"/>
      <c r="DA5" s="406"/>
      <c r="DB5" s="404">
        <v>92.9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723037</v>
      </c>
      <c r="BO6" s="408"/>
      <c r="BP6" s="408"/>
      <c r="BQ6" s="408"/>
      <c r="BR6" s="408"/>
      <c r="BS6" s="408"/>
      <c r="BT6" s="408"/>
      <c r="BU6" s="409"/>
      <c r="BV6" s="407">
        <v>646730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91.3</v>
      </c>
      <c r="CU6" s="445"/>
      <c r="CV6" s="445"/>
      <c r="CW6" s="445"/>
      <c r="CX6" s="445"/>
      <c r="CY6" s="445"/>
      <c r="CZ6" s="445"/>
      <c r="DA6" s="446"/>
      <c r="DB6" s="444">
        <v>93.7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35316</v>
      </c>
      <c r="BO7" s="408"/>
      <c r="BP7" s="408"/>
      <c r="BQ7" s="408"/>
      <c r="BR7" s="408"/>
      <c r="BS7" s="408"/>
      <c r="BT7" s="408"/>
      <c r="BU7" s="409"/>
      <c r="BV7" s="407">
        <v>27155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5530417</v>
      </c>
      <c r="CU7" s="408"/>
      <c r="CV7" s="408"/>
      <c r="CW7" s="408"/>
      <c r="CX7" s="408"/>
      <c r="CY7" s="408"/>
      <c r="CZ7" s="408"/>
      <c r="DA7" s="409"/>
      <c r="DB7" s="407">
        <v>5470051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687721</v>
      </c>
      <c r="BO8" s="408"/>
      <c r="BP8" s="408"/>
      <c r="BQ8" s="408"/>
      <c r="BR8" s="408"/>
      <c r="BS8" s="408"/>
      <c r="BT8" s="408"/>
      <c r="BU8" s="409"/>
      <c r="BV8" s="407">
        <v>619575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8892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68146</v>
      </c>
      <c r="BO9" s="408"/>
      <c r="BP9" s="408"/>
      <c r="BQ9" s="408"/>
      <c r="BR9" s="408"/>
      <c r="BS9" s="408"/>
      <c r="BT9" s="408"/>
      <c r="BU9" s="409"/>
      <c r="BV9" s="407">
        <v>26898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9778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50000</v>
      </c>
      <c r="BO10" s="408"/>
      <c r="BP10" s="408"/>
      <c r="BQ10" s="408"/>
      <c r="BR10" s="408"/>
      <c r="BS10" s="408"/>
      <c r="BT10" s="408"/>
      <c r="BU10" s="409"/>
      <c r="BV10" s="407">
        <v>100000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8395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302200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8215</v>
      </c>
      <c r="S13" s="492"/>
      <c r="T13" s="492"/>
      <c r="U13" s="492"/>
      <c r="V13" s="493"/>
      <c r="W13" s="423" t="s">
        <v>131</v>
      </c>
      <c r="X13" s="424"/>
      <c r="Y13" s="424"/>
      <c r="Z13" s="424"/>
      <c r="AA13" s="424"/>
      <c r="AB13" s="414"/>
      <c r="AC13" s="458">
        <v>1565</v>
      </c>
      <c r="AD13" s="459"/>
      <c r="AE13" s="459"/>
      <c r="AF13" s="459"/>
      <c r="AG13" s="501"/>
      <c r="AH13" s="458">
        <v>1686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-281854</v>
      </c>
      <c r="BO13" s="408"/>
      <c r="BP13" s="408"/>
      <c r="BQ13" s="408"/>
      <c r="BR13" s="408"/>
      <c r="BS13" s="408"/>
      <c r="BT13" s="408"/>
      <c r="BU13" s="409"/>
      <c r="BV13" s="407">
        <v>-175302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v>
      </c>
      <c r="CU13" s="405"/>
      <c r="CV13" s="405"/>
      <c r="CW13" s="405"/>
      <c r="CX13" s="405"/>
      <c r="CY13" s="405"/>
      <c r="CZ13" s="405"/>
      <c r="DA13" s="406"/>
      <c r="DB13" s="404">
        <v>11.5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8589</v>
      </c>
      <c r="S14" s="492"/>
      <c r="T14" s="492"/>
      <c r="U14" s="492"/>
      <c r="V14" s="493"/>
      <c r="W14" s="397"/>
      <c r="X14" s="398"/>
      <c r="Y14" s="398"/>
      <c r="Z14" s="398"/>
      <c r="AA14" s="398"/>
      <c r="AB14" s="387"/>
      <c r="AC14" s="494">
        <v>30.4</v>
      </c>
      <c r="AD14" s="495"/>
      <c r="AE14" s="495"/>
      <c r="AF14" s="495"/>
      <c r="AG14" s="496"/>
      <c r="AH14" s="494">
        <v>30.6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79.400000000000006</v>
      </c>
      <c r="CU14" s="506"/>
      <c r="CV14" s="506"/>
      <c r="CW14" s="506"/>
      <c r="CX14" s="506"/>
      <c r="CY14" s="506"/>
      <c r="CZ14" s="506"/>
      <c r="DA14" s="507"/>
      <c r="DB14" s="505">
        <v>82.4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8435</v>
      </c>
      <c r="S15" s="492"/>
      <c r="T15" s="492"/>
      <c r="U15" s="492"/>
      <c r="V15" s="493"/>
      <c r="W15" s="423" t="s">
        <v>137</v>
      </c>
      <c r="X15" s="424"/>
      <c r="Y15" s="424"/>
      <c r="Z15" s="424"/>
      <c r="AA15" s="424"/>
      <c r="AB15" s="414"/>
      <c r="AC15" s="458">
        <v>1061</v>
      </c>
      <c r="AD15" s="459"/>
      <c r="AE15" s="459"/>
      <c r="AF15" s="459"/>
      <c r="AG15" s="501"/>
      <c r="AH15" s="458">
        <v>1214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1175548</v>
      </c>
      <c r="BO15" s="371"/>
      <c r="BP15" s="371"/>
      <c r="BQ15" s="371"/>
      <c r="BR15" s="371"/>
      <c r="BS15" s="371"/>
      <c r="BT15" s="371"/>
      <c r="BU15" s="372"/>
      <c r="BV15" s="370">
        <v>1161356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20.6</v>
      </c>
      <c r="AD16" s="495"/>
      <c r="AE16" s="495"/>
      <c r="AF16" s="495"/>
      <c r="AG16" s="496"/>
      <c r="AH16" s="494">
        <v>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5219905</v>
      </c>
      <c r="BO16" s="408"/>
      <c r="BP16" s="408"/>
      <c r="BQ16" s="408"/>
      <c r="BR16" s="408"/>
      <c r="BS16" s="408"/>
      <c r="BT16" s="408"/>
      <c r="BU16" s="409"/>
      <c r="BV16" s="407">
        <v>5132069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2527</v>
      </c>
      <c r="AD17" s="459"/>
      <c r="AE17" s="459"/>
      <c r="AF17" s="459"/>
      <c r="AG17" s="501"/>
      <c r="AH17" s="458">
        <v>2615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1460011</v>
      </c>
      <c r="BO17" s="408"/>
      <c r="BP17" s="408"/>
      <c r="BQ17" s="408"/>
      <c r="BR17" s="408"/>
      <c r="BS17" s="408"/>
      <c r="BT17" s="408"/>
      <c r="BU17" s="409"/>
      <c r="BV17" s="407">
        <v>1449149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739.12</v>
      </c>
      <c r="M18" s="531"/>
      <c r="N18" s="531"/>
      <c r="O18" s="531"/>
      <c r="P18" s="531"/>
      <c r="Q18" s="531"/>
      <c r="R18" s="532"/>
      <c r="S18" s="532"/>
      <c r="T18" s="532"/>
      <c r="U18" s="532"/>
      <c r="V18" s="533"/>
      <c r="W18" s="425"/>
      <c r="X18" s="426"/>
      <c r="Y18" s="426"/>
      <c r="Z18" s="426"/>
      <c r="AA18" s="426"/>
      <c r="AB18" s="417"/>
      <c r="AC18" s="534">
        <v>49</v>
      </c>
      <c r="AD18" s="535"/>
      <c r="AE18" s="535"/>
      <c r="AF18" s="535"/>
      <c r="AG18" s="536"/>
      <c r="AH18" s="534">
        <v>47.4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5152533</v>
      </c>
      <c r="BO18" s="408"/>
      <c r="BP18" s="408"/>
      <c r="BQ18" s="408"/>
      <c r="BR18" s="408"/>
      <c r="BS18" s="408"/>
      <c r="BT18" s="408"/>
      <c r="BU18" s="409"/>
      <c r="BV18" s="407">
        <v>5168142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9722351</v>
      </c>
      <c r="BO19" s="408"/>
      <c r="BP19" s="408"/>
      <c r="BQ19" s="408"/>
      <c r="BR19" s="408"/>
      <c r="BS19" s="408"/>
      <c r="BT19" s="408"/>
      <c r="BU19" s="409"/>
      <c r="BV19" s="407">
        <v>9188727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4021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12348196</v>
      </c>
      <c r="BO22" s="371"/>
      <c r="BP22" s="371"/>
      <c r="BQ22" s="371"/>
      <c r="BR22" s="371"/>
      <c r="BS22" s="371"/>
      <c r="BT22" s="371"/>
      <c r="BU22" s="372"/>
      <c r="BV22" s="370">
        <v>12502592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11711443</v>
      </c>
      <c r="BO23" s="408"/>
      <c r="BP23" s="408"/>
      <c r="BQ23" s="408"/>
      <c r="BR23" s="408"/>
      <c r="BS23" s="408"/>
      <c r="BT23" s="408"/>
      <c r="BU23" s="409"/>
      <c r="BV23" s="407">
        <v>11836504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8170</v>
      </c>
      <c r="R24" s="459"/>
      <c r="S24" s="459"/>
      <c r="T24" s="459"/>
      <c r="U24" s="459"/>
      <c r="V24" s="501"/>
      <c r="W24" s="553"/>
      <c r="X24" s="554"/>
      <c r="Y24" s="555"/>
      <c r="Z24" s="457" t="s">
        <v>162</v>
      </c>
      <c r="AA24" s="437"/>
      <c r="AB24" s="437"/>
      <c r="AC24" s="437"/>
      <c r="AD24" s="437"/>
      <c r="AE24" s="437"/>
      <c r="AF24" s="437"/>
      <c r="AG24" s="438"/>
      <c r="AH24" s="458">
        <v>190</v>
      </c>
      <c r="AI24" s="459"/>
      <c r="AJ24" s="459"/>
      <c r="AK24" s="459"/>
      <c r="AL24" s="501"/>
      <c r="AM24" s="458">
        <v>540740</v>
      </c>
      <c r="AN24" s="459"/>
      <c r="AO24" s="459"/>
      <c r="AP24" s="459"/>
      <c r="AQ24" s="459"/>
      <c r="AR24" s="501"/>
      <c r="AS24" s="458">
        <v>2846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10061599</v>
      </c>
      <c r="BO24" s="408"/>
      <c r="BP24" s="408"/>
      <c r="BQ24" s="408"/>
      <c r="BR24" s="408"/>
      <c r="BS24" s="408"/>
      <c r="BT24" s="408"/>
      <c r="BU24" s="409"/>
      <c r="BV24" s="407">
        <v>9967725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173025</v>
      </c>
      <c r="BO25" s="371"/>
      <c r="BP25" s="371"/>
      <c r="BQ25" s="371"/>
      <c r="BR25" s="371"/>
      <c r="BS25" s="371"/>
      <c r="BT25" s="371"/>
      <c r="BU25" s="372"/>
      <c r="BV25" s="370">
        <v>201025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6130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21203</v>
      </c>
      <c r="AN26" s="459"/>
      <c r="AO26" s="459"/>
      <c r="AP26" s="459"/>
      <c r="AQ26" s="459"/>
      <c r="AR26" s="501"/>
      <c r="AS26" s="458">
        <v>3029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3070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511097</v>
      </c>
      <c r="BO28" s="371"/>
      <c r="BP28" s="371"/>
      <c r="BQ28" s="371"/>
      <c r="BR28" s="371"/>
      <c r="BS28" s="371"/>
      <c r="BT28" s="371"/>
      <c r="BU28" s="372"/>
      <c r="BV28" s="370">
        <v>511097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1930</v>
      </c>
      <c r="R29" s="459"/>
      <c r="S29" s="459"/>
      <c r="T29" s="459"/>
      <c r="U29" s="459"/>
      <c r="V29" s="501"/>
      <c r="W29" s="556"/>
      <c r="X29" s="557"/>
      <c r="Y29" s="558"/>
      <c r="Z29" s="457" t="s">
        <v>178</v>
      </c>
      <c r="AA29" s="437"/>
      <c r="AB29" s="437"/>
      <c r="AC29" s="437"/>
      <c r="AD29" s="437"/>
      <c r="AE29" s="437"/>
      <c r="AF29" s="437"/>
      <c r="AG29" s="438"/>
      <c r="AH29" s="458">
        <v>191</v>
      </c>
      <c r="AI29" s="459"/>
      <c r="AJ29" s="459"/>
      <c r="AK29" s="459"/>
      <c r="AL29" s="501"/>
      <c r="AM29" s="458">
        <v>544842</v>
      </c>
      <c r="AN29" s="459"/>
      <c r="AO29" s="459"/>
      <c r="AP29" s="459"/>
      <c r="AQ29" s="459"/>
      <c r="AR29" s="501"/>
      <c r="AS29" s="458">
        <v>2853</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596302</v>
      </c>
      <c r="BO29" s="408"/>
      <c r="BP29" s="408"/>
      <c r="BQ29" s="408"/>
      <c r="BR29" s="408"/>
      <c r="BS29" s="408"/>
      <c r="BT29" s="408"/>
      <c r="BU29" s="409"/>
      <c r="BV29" s="407">
        <v>537001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1055294</v>
      </c>
      <c r="BO30" s="527"/>
      <c r="BP30" s="527"/>
      <c r="BQ30" s="527"/>
      <c r="BR30" s="527"/>
      <c r="BS30" s="527"/>
      <c r="BT30" s="527"/>
      <c r="BU30" s="528"/>
      <c r="BV30" s="526">
        <v>890400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釧路・根室広域地方税滞納整理機構</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厚岸味覚ターミナル</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釧路東部消防組合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釧路広域連合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介護老人保健施設事業特別会計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釧路公立大事務組合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W+7uiQCIhjOt3QrTxI9JwcUBM8w7zV7rFf72GwWuz6+pW/HwYPUeRoPPDEzaKq+S4tGyplEpWNNrkdfLIK/Sg==" saltValue="t2dNIL33kRiimtx2w88Z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1157283</v>
      </c>
      <c r="S5" s="613"/>
      <c r="T5" s="613"/>
      <c r="U5" s="613"/>
      <c r="V5" s="613"/>
      <c r="W5" s="613"/>
      <c r="X5" s="613"/>
      <c r="Y5" s="614"/>
      <c r="Z5" s="615">
        <v>9.3000000000000007</v>
      </c>
      <c r="AA5" s="615"/>
      <c r="AB5" s="615"/>
      <c r="AC5" s="615"/>
      <c r="AD5" s="616">
        <v>1115699</v>
      </c>
      <c r="AE5" s="616"/>
      <c r="AF5" s="616"/>
      <c r="AG5" s="616"/>
      <c r="AH5" s="616"/>
      <c r="AI5" s="616"/>
      <c r="AJ5" s="616"/>
      <c r="AK5" s="616"/>
      <c r="AL5" s="617">
        <v>19.8</v>
      </c>
      <c r="AM5" s="618"/>
      <c r="AN5" s="618"/>
      <c r="AO5" s="619"/>
      <c r="AP5" s="609" t="s">
        <v>217</v>
      </c>
      <c r="AQ5" s="610"/>
      <c r="AR5" s="610"/>
      <c r="AS5" s="610"/>
      <c r="AT5" s="610"/>
      <c r="AU5" s="610"/>
      <c r="AV5" s="610"/>
      <c r="AW5" s="610"/>
      <c r="AX5" s="610"/>
      <c r="AY5" s="610"/>
      <c r="AZ5" s="610"/>
      <c r="BA5" s="610"/>
      <c r="BB5" s="610"/>
      <c r="BC5" s="610"/>
      <c r="BD5" s="610"/>
      <c r="BE5" s="610"/>
      <c r="BF5" s="611"/>
      <c r="BG5" s="623">
        <v>1115699</v>
      </c>
      <c r="BH5" s="624"/>
      <c r="BI5" s="624"/>
      <c r="BJ5" s="624"/>
      <c r="BK5" s="624"/>
      <c r="BL5" s="624"/>
      <c r="BM5" s="624"/>
      <c r="BN5" s="625"/>
      <c r="BO5" s="626">
        <v>96.4</v>
      </c>
      <c r="BP5" s="626"/>
      <c r="BQ5" s="626"/>
      <c r="BR5" s="626"/>
      <c r="BS5" s="627">
        <v>20197</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116698</v>
      </c>
      <c r="S6" s="624"/>
      <c r="T6" s="624"/>
      <c r="U6" s="624"/>
      <c r="V6" s="624"/>
      <c r="W6" s="624"/>
      <c r="X6" s="624"/>
      <c r="Y6" s="625"/>
      <c r="Z6" s="626">
        <v>0.9</v>
      </c>
      <c r="AA6" s="626"/>
      <c r="AB6" s="626"/>
      <c r="AC6" s="626"/>
      <c r="AD6" s="627">
        <v>116698</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1115699</v>
      </c>
      <c r="BH6" s="624"/>
      <c r="BI6" s="624"/>
      <c r="BJ6" s="624"/>
      <c r="BK6" s="624"/>
      <c r="BL6" s="624"/>
      <c r="BM6" s="624"/>
      <c r="BN6" s="625"/>
      <c r="BO6" s="626">
        <v>96.4</v>
      </c>
      <c r="BP6" s="626"/>
      <c r="BQ6" s="626"/>
      <c r="BR6" s="626"/>
      <c r="BS6" s="627">
        <v>20197</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83080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83080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394</v>
      </c>
      <c r="S7" s="624"/>
      <c r="T7" s="624"/>
      <c r="U7" s="624"/>
      <c r="V7" s="624"/>
      <c r="W7" s="624"/>
      <c r="X7" s="624"/>
      <c r="Y7" s="625"/>
      <c r="Z7" s="626">
        <v>0</v>
      </c>
      <c r="AA7" s="626"/>
      <c r="AB7" s="626"/>
      <c r="AC7" s="626"/>
      <c r="AD7" s="627">
        <v>394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530219</v>
      </c>
      <c r="BH7" s="624"/>
      <c r="BI7" s="624"/>
      <c r="BJ7" s="624"/>
      <c r="BK7" s="624"/>
      <c r="BL7" s="624"/>
      <c r="BM7" s="624"/>
      <c r="BN7" s="625"/>
      <c r="BO7" s="626">
        <v>45.8</v>
      </c>
      <c r="BP7" s="626"/>
      <c r="BQ7" s="626"/>
      <c r="BR7" s="626"/>
      <c r="BS7" s="627">
        <v>20197</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1609147</v>
      </c>
      <c r="CS7" s="624"/>
      <c r="CT7" s="624"/>
      <c r="CU7" s="624"/>
      <c r="CV7" s="624"/>
      <c r="CW7" s="624"/>
      <c r="CX7" s="624"/>
      <c r="CY7" s="625"/>
      <c r="CZ7" s="626">
        <v>13.8</v>
      </c>
      <c r="DA7" s="626"/>
      <c r="DB7" s="626"/>
      <c r="DC7" s="626"/>
      <c r="DD7" s="632">
        <v>322307</v>
      </c>
      <c r="DE7" s="624"/>
      <c r="DF7" s="624"/>
      <c r="DG7" s="624"/>
      <c r="DH7" s="624"/>
      <c r="DI7" s="624"/>
      <c r="DJ7" s="624"/>
      <c r="DK7" s="624"/>
      <c r="DL7" s="624"/>
      <c r="DM7" s="624"/>
      <c r="DN7" s="624"/>
      <c r="DO7" s="624"/>
      <c r="DP7" s="625"/>
      <c r="DQ7" s="632">
        <v>1315966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3631</v>
      </c>
      <c r="S8" s="624"/>
      <c r="T8" s="624"/>
      <c r="U8" s="624"/>
      <c r="V8" s="624"/>
      <c r="W8" s="624"/>
      <c r="X8" s="624"/>
      <c r="Y8" s="625"/>
      <c r="Z8" s="626">
        <v>0</v>
      </c>
      <c r="AA8" s="626"/>
      <c r="AB8" s="626"/>
      <c r="AC8" s="626"/>
      <c r="AD8" s="627">
        <v>3631</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15493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1805992</v>
      </c>
      <c r="CS8" s="624"/>
      <c r="CT8" s="624"/>
      <c r="CU8" s="624"/>
      <c r="CV8" s="624"/>
      <c r="CW8" s="624"/>
      <c r="CX8" s="624"/>
      <c r="CY8" s="625"/>
      <c r="CZ8" s="626">
        <v>15.4</v>
      </c>
      <c r="DA8" s="626"/>
      <c r="DB8" s="626"/>
      <c r="DC8" s="626"/>
      <c r="DD8" s="632">
        <v>87687</v>
      </c>
      <c r="DE8" s="624"/>
      <c r="DF8" s="624"/>
      <c r="DG8" s="624"/>
      <c r="DH8" s="624"/>
      <c r="DI8" s="624"/>
      <c r="DJ8" s="624"/>
      <c r="DK8" s="624"/>
      <c r="DL8" s="624"/>
      <c r="DM8" s="624"/>
      <c r="DN8" s="624"/>
      <c r="DO8" s="624"/>
      <c r="DP8" s="625"/>
      <c r="DQ8" s="632">
        <v>1230143</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4169</v>
      </c>
      <c r="S9" s="624"/>
      <c r="T9" s="624"/>
      <c r="U9" s="624"/>
      <c r="V9" s="624"/>
      <c r="W9" s="624"/>
      <c r="X9" s="624"/>
      <c r="Y9" s="625"/>
      <c r="Z9" s="626">
        <v>0</v>
      </c>
      <c r="AA9" s="626"/>
      <c r="AB9" s="626"/>
      <c r="AC9" s="626"/>
      <c r="AD9" s="627">
        <v>4169</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429729</v>
      </c>
      <c r="BH9" s="624"/>
      <c r="BI9" s="624"/>
      <c r="BJ9" s="624"/>
      <c r="BK9" s="624"/>
      <c r="BL9" s="624"/>
      <c r="BM9" s="624"/>
      <c r="BN9" s="625"/>
      <c r="BO9" s="626">
        <v>37.1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1521220</v>
      </c>
      <c r="CS9" s="624"/>
      <c r="CT9" s="624"/>
      <c r="CU9" s="624"/>
      <c r="CV9" s="624"/>
      <c r="CW9" s="624"/>
      <c r="CX9" s="624"/>
      <c r="CY9" s="625"/>
      <c r="CZ9" s="626">
        <v>13</v>
      </c>
      <c r="DA9" s="626"/>
      <c r="DB9" s="626"/>
      <c r="DC9" s="626"/>
      <c r="DD9" s="632">
        <v>162264</v>
      </c>
      <c r="DE9" s="624"/>
      <c r="DF9" s="624"/>
      <c r="DG9" s="624"/>
      <c r="DH9" s="624"/>
      <c r="DI9" s="624"/>
      <c r="DJ9" s="624"/>
      <c r="DK9" s="624"/>
      <c r="DL9" s="624"/>
      <c r="DM9" s="624"/>
      <c r="DN9" s="624"/>
      <c r="DO9" s="624"/>
      <c r="DP9" s="625"/>
      <c r="DQ9" s="632">
        <v>1249424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32513</v>
      </c>
      <c r="BH10" s="624"/>
      <c r="BI10" s="624"/>
      <c r="BJ10" s="624"/>
      <c r="BK10" s="624"/>
      <c r="BL10" s="624"/>
      <c r="BM10" s="624"/>
      <c r="BN10" s="625"/>
      <c r="BO10" s="626">
        <v>2.8</v>
      </c>
      <c r="BP10" s="626"/>
      <c r="BQ10" s="626"/>
      <c r="BR10" s="626"/>
      <c r="BS10" s="627">
        <v>5430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237372</v>
      </c>
      <c r="S11" s="624"/>
      <c r="T11" s="624"/>
      <c r="U11" s="624"/>
      <c r="V11" s="624"/>
      <c r="W11" s="624"/>
      <c r="X11" s="624"/>
      <c r="Y11" s="625"/>
      <c r="Z11" s="628">
        <v>1.9</v>
      </c>
      <c r="AA11" s="629"/>
      <c r="AB11" s="629"/>
      <c r="AC11" s="635"/>
      <c r="AD11" s="632">
        <v>237372</v>
      </c>
      <c r="AE11" s="624"/>
      <c r="AF11" s="624"/>
      <c r="AG11" s="624"/>
      <c r="AH11" s="624"/>
      <c r="AI11" s="624"/>
      <c r="AJ11" s="624"/>
      <c r="AK11" s="625"/>
      <c r="AL11" s="628">
        <v>4.2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52484</v>
      </c>
      <c r="BH11" s="624"/>
      <c r="BI11" s="624"/>
      <c r="BJ11" s="624"/>
      <c r="BK11" s="624"/>
      <c r="BL11" s="624"/>
      <c r="BM11" s="624"/>
      <c r="BN11" s="625"/>
      <c r="BO11" s="626">
        <v>4.5</v>
      </c>
      <c r="BP11" s="626"/>
      <c r="BQ11" s="626"/>
      <c r="BR11" s="626"/>
      <c r="BS11" s="627">
        <v>14767</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1303116</v>
      </c>
      <c r="CS11" s="624"/>
      <c r="CT11" s="624"/>
      <c r="CU11" s="624"/>
      <c r="CV11" s="624"/>
      <c r="CW11" s="624"/>
      <c r="CX11" s="624"/>
      <c r="CY11" s="625"/>
      <c r="CZ11" s="626">
        <v>11.1</v>
      </c>
      <c r="DA11" s="626"/>
      <c r="DB11" s="626"/>
      <c r="DC11" s="626"/>
      <c r="DD11" s="632">
        <v>594012</v>
      </c>
      <c r="DE11" s="624"/>
      <c r="DF11" s="624"/>
      <c r="DG11" s="624"/>
      <c r="DH11" s="624"/>
      <c r="DI11" s="624"/>
      <c r="DJ11" s="624"/>
      <c r="DK11" s="624"/>
      <c r="DL11" s="624"/>
      <c r="DM11" s="624"/>
      <c r="DN11" s="624"/>
      <c r="DO11" s="624"/>
      <c r="DP11" s="625"/>
      <c r="DQ11" s="632">
        <v>484838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1467</v>
      </c>
      <c r="S12" s="624"/>
      <c r="T12" s="624"/>
      <c r="U12" s="624"/>
      <c r="V12" s="624"/>
      <c r="W12" s="624"/>
      <c r="X12" s="624"/>
      <c r="Y12" s="625"/>
      <c r="Z12" s="626">
        <v>0</v>
      </c>
      <c r="AA12" s="626"/>
      <c r="AB12" s="626"/>
      <c r="AC12" s="626"/>
      <c r="AD12" s="627">
        <v>1467</v>
      </c>
      <c r="AE12" s="627"/>
      <c r="AF12" s="627"/>
      <c r="AG12" s="627"/>
      <c r="AH12" s="627"/>
      <c r="AI12" s="627"/>
      <c r="AJ12" s="627"/>
      <c r="AK12" s="627"/>
      <c r="AL12" s="628">
        <v>0</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442478</v>
      </c>
      <c r="BH12" s="624"/>
      <c r="BI12" s="624"/>
      <c r="BJ12" s="624"/>
      <c r="BK12" s="624"/>
      <c r="BL12" s="624"/>
      <c r="BM12" s="624"/>
      <c r="BN12" s="625"/>
      <c r="BO12" s="626">
        <v>38.200000000000003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1536185</v>
      </c>
      <c r="CS12" s="624"/>
      <c r="CT12" s="624"/>
      <c r="CU12" s="624"/>
      <c r="CV12" s="624"/>
      <c r="CW12" s="624"/>
      <c r="CX12" s="624"/>
      <c r="CY12" s="625"/>
      <c r="CZ12" s="626">
        <v>13.1</v>
      </c>
      <c r="DA12" s="626"/>
      <c r="DB12" s="626"/>
      <c r="DC12" s="626"/>
      <c r="DD12" s="632">
        <v>67208</v>
      </c>
      <c r="DE12" s="624"/>
      <c r="DF12" s="624"/>
      <c r="DG12" s="624"/>
      <c r="DH12" s="624"/>
      <c r="DI12" s="624"/>
      <c r="DJ12" s="624"/>
      <c r="DK12" s="624"/>
      <c r="DL12" s="624"/>
      <c r="DM12" s="624"/>
      <c r="DN12" s="624"/>
      <c r="DO12" s="624"/>
      <c r="DP12" s="625"/>
      <c r="DQ12" s="632">
        <v>1477655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437681</v>
      </c>
      <c r="BH13" s="624"/>
      <c r="BI13" s="624"/>
      <c r="BJ13" s="624"/>
      <c r="BK13" s="624"/>
      <c r="BL13" s="624"/>
      <c r="BM13" s="624"/>
      <c r="BN13" s="625"/>
      <c r="BO13" s="626">
        <v>37.799999999999997</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1427263</v>
      </c>
      <c r="CS13" s="624"/>
      <c r="CT13" s="624"/>
      <c r="CU13" s="624"/>
      <c r="CV13" s="624"/>
      <c r="CW13" s="624"/>
      <c r="CX13" s="624"/>
      <c r="CY13" s="625"/>
      <c r="CZ13" s="626">
        <v>12.2</v>
      </c>
      <c r="DA13" s="626"/>
      <c r="DB13" s="626"/>
      <c r="DC13" s="626"/>
      <c r="DD13" s="632">
        <v>667326</v>
      </c>
      <c r="DE13" s="624"/>
      <c r="DF13" s="624"/>
      <c r="DG13" s="624"/>
      <c r="DH13" s="624"/>
      <c r="DI13" s="624"/>
      <c r="DJ13" s="624"/>
      <c r="DK13" s="624"/>
      <c r="DL13" s="624"/>
      <c r="DM13" s="624"/>
      <c r="DN13" s="624"/>
      <c r="DO13" s="624"/>
      <c r="DP13" s="625"/>
      <c r="DQ13" s="632">
        <v>939648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869</v>
      </c>
      <c r="S14" s="624"/>
      <c r="T14" s="624"/>
      <c r="U14" s="624"/>
      <c r="V14" s="624"/>
      <c r="W14" s="624"/>
      <c r="X14" s="624"/>
      <c r="Y14" s="625"/>
      <c r="Z14" s="626">
        <v>0</v>
      </c>
      <c r="AA14" s="626"/>
      <c r="AB14" s="626"/>
      <c r="AC14" s="626"/>
      <c r="AD14" s="627">
        <v>869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33464</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634986</v>
      </c>
      <c r="CS14" s="624"/>
      <c r="CT14" s="624"/>
      <c r="CU14" s="624"/>
      <c r="CV14" s="624"/>
      <c r="CW14" s="624"/>
      <c r="CX14" s="624"/>
      <c r="CY14" s="625"/>
      <c r="CZ14" s="626">
        <v>5.4</v>
      </c>
      <c r="DA14" s="626"/>
      <c r="DB14" s="626"/>
      <c r="DC14" s="626"/>
      <c r="DD14" s="632">
        <v>199831</v>
      </c>
      <c r="DE14" s="624"/>
      <c r="DF14" s="624"/>
      <c r="DG14" s="624"/>
      <c r="DH14" s="624"/>
      <c r="DI14" s="624"/>
      <c r="DJ14" s="624"/>
      <c r="DK14" s="624"/>
      <c r="DL14" s="624"/>
      <c r="DM14" s="624"/>
      <c r="DN14" s="624"/>
      <c r="DO14" s="624"/>
      <c r="DP14" s="625"/>
      <c r="DQ14" s="632">
        <v>516304</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109538</v>
      </c>
      <c r="BH15" s="624"/>
      <c r="BI15" s="624"/>
      <c r="BJ15" s="624"/>
      <c r="BK15" s="624"/>
      <c r="BL15" s="624"/>
      <c r="BM15" s="624"/>
      <c r="BN15" s="625"/>
      <c r="BO15" s="626">
        <v>9.5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735400</v>
      </c>
      <c r="CS15" s="624"/>
      <c r="CT15" s="624"/>
      <c r="CU15" s="624"/>
      <c r="CV15" s="624"/>
      <c r="CW15" s="624"/>
      <c r="CX15" s="624"/>
      <c r="CY15" s="625"/>
      <c r="CZ15" s="626">
        <v>6.3</v>
      </c>
      <c r="DA15" s="626"/>
      <c r="DB15" s="626"/>
      <c r="DC15" s="626"/>
      <c r="DD15" s="632">
        <v>40352</v>
      </c>
      <c r="DE15" s="624"/>
      <c r="DF15" s="624"/>
      <c r="DG15" s="624"/>
      <c r="DH15" s="624"/>
      <c r="DI15" s="624"/>
      <c r="DJ15" s="624"/>
      <c r="DK15" s="624"/>
      <c r="DL15" s="624"/>
      <c r="DM15" s="624"/>
      <c r="DN15" s="624"/>
      <c r="DO15" s="624"/>
      <c r="DP15" s="625"/>
      <c r="DQ15" s="632">
        <v>710835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10462</v>
      </c>
      <c r="S16" s="624"/>
      <c r="T16" s="624"/>
      <c r="U16" s="624"/>
      <c r="V16" s="624"/>
      <c r="W16" s="624"/>
      <c r="X16" s="624"/>
      <c r="Y16" s="625"/>
      <c r="Z16" s="626">
        <v>0.1</v>
      </c>
      <c r="AA16" s="626"/>
      <c r="AB16" s="626"/>
      <c r="AC16" s="626"/>
      <c r="AD16" s="627">
        <v>10462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17985</v>
      </c>
      <c r="S17" s="624"/>
      <c r="T17" s="624"/>
      <c r="U17" s="624"/>
      <c r="V17" s="624"/>
      <c r="W17" s="624"/>
      <c r="X17" s="624"/>
      <c r="Y17" s="625"/>
      <c r="Z17" s="626">
        <v>0.1</v>
      </c>
      <c r="AA17" s="626"/>
      <c r="AB17" s="626"/>
      <c r="AC17" s="626"/>
      <c r="AD17" s="627">
        <v>17985</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1034584</v>
      </c>
      <c r="CS17" s="624"/>
      <c r="CT17" s="624"/>
      <c r="CU17" s="624"/>
      <c r="CV17" s="624"/>
      <c r="CW17" s="624"/>
      <c r="CX17" s="624"/>
      <c r="CY17" s="625"/>
      <c r="CZ17" s="626">
        <v>8.8000000000000007</v>
      </c>
      <c r="DA17" s="626"/>
      <c r="DB17" s="626"/>
      <c r="DC17" s="626"/>
      <c r="DD17" s="632" t="s">
        <v>122</v>
      </c>
      <c r="DE17" s="624"/>
      <c r="DF17" s="624"/>
      <c r="DG17" s="624"/>
      <c r="DH17" s="624"/>
      <c r="DI17" s="624"/>
      <c r="DJ17" s="624"/>
      <c r="DK17" s="624"/>
      <c r="DL17" s="624"/>
      <c r="DM17" s="624"/>
      <c r="DN17" s="624"/>
      <c r="DO17" s="624"/>
      <c r="DP17" s="625"/>
      <c r="DQ17" s="632">
        <v>991421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4361</v>
      </c>
      <c r="S18" s="624"/>
      <c r="T18" s="624"/>
      <c r="U18" s="624"/>
      <c r="V18" s="624"/>
      <c r="W18" s="624"/>
      <c r="X18" s="624"/>
      <c r="Y18" s="625"/>
      <c r="Z18" s="626">
        <v>0</v>
      </c>
      <c r="AA18" s="626"/>
      <c r="AB18" s="626"/>
      <c r="AC18" s="626"/>
      <c r="AD18" s="627">
        <v>4361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3818</v>
      </c>
      <c r="S19" s="624"/>
      <c r="T19" s="624"/>
      <c r="U19" s="624"/>
      <c r="V19" s="624"/>
      <c r="W19" s="624"/>
      <c r="X19" s="624"/>
      <c r="Y19" s="625"/>
      <c r="Z19" s="626">
        <v>0</v>
      </c>
      <c r="AA19" s="626"/>
      <c r="AB19" s="626"/>
      <c r="AC19" s="626"/>
      <c r="AD19" s="627">
        <v>3818</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41584</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543</v>
      </c>
      <c r="S20" s="624"/>
      <c r="T20" s="624"/>
      <c r="U20" s="624"/>
      <c r="V20" s="624"/>
      <c r="W20" s="624"/>
      <c r="X20" s="624"/>
      <c r="Y20" s="625"/>
      <c r="Z20" s="626">
        <v>0</v>
      </c>
      <c r="AA20" s="626"/>
      <c r="AB20" s="626"/>
      <c r="AC20" s="626"/>
      <c r="AD20" s="627">
        <v>543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41584</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11690973</v>
      </c>
      <c r="CS20" s="624"/>
      <c r="CT20" s="624"/>
      <c r="CU20" s="624"/>
      <c r="CV20" s="624"/>
      <c r="CW20" s="624"/>
      <c r="CX20" s="624"/>
      <c r="CY20" s="625"/>
      <c r="CZ20" s="626">
        <v>100</v>
      </c>
      <c r="DA20" s="626"/>
      <c r="DB20" s="626"/>
      <c r="DC20" s="626"/>
      <c r="DD20" s="632">
        <v>2140987</v>
      </c>
      <c r="DE20" s="624"/>
      <c r="DF20" s="624"/>
      <c r="DG20" s="624"/>
      <c r="DH20" s="624"/>
      <c r="DI20" s="624"/>
      <c r="DJ20" s="624"/>
      <c r="DK20" s="624"/>
      <c r="DL20" s="624"/>
      <c r="DM20" s="624"/>
      <c r="DN20" s="624"/>
      <c r="DO20" s="624"/>
      <c r="DP20" s="625"/>
      <c r="DQ20" s="632">
        <v>8999314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4666231</v>
      </c>
      <c r="S21" s="624"/>
      <c r="T21" s="624"/>
      <c r="U21" s="624"/>
      <c r="V21" s="624"/>
      <c r="W21" s="624"/>
      <c r="X21" s="624"/>
      <c r="Y21" s="625"/>
      <c r="Z21" s="626">
        <v>37.6</v>
      </c>
      <c r="AA21" s="626"/>
      <c r="AB21" s="626"/>
      <c r="AC21" s="626"/>
      <c r="AD21" s="627">
        <v>4047396</v>
      </c>
      <c r="AE21" s="627"/>
      <c r="AF21" s="627"/>
      <c r="AG21" s="627"/>
      <c r="AH21" s="627"/>
      <c r="AI21" s="627"/>
      <c r="AJ21" s="627"/>
      <c r="AK21" s="627"/>
      <c r="AL21" s="628">
        <v>71.7</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4047396</v>
      </c>
      <c r="S22" s="624"/>
      <c r="T22" s="624"/>
      <c r="U22" s="624"/>
      <c r="V22" s="624"/>
      <c r="W22" s="624"/>
      <c r="X22" s="624"/>
      <c r="Y22" s="625"/>
      <c r="Z22" s="626">
        <v>32.6</v>
      </c>
      <c r="AA22" s="626"/>
      <c r="AB22" s="626"/>
      <c r="AC22" s="626"/>
      <c r="AD22" s="627">
        <v>4047396</v>
      </c>
      <c r="AE22" s="627"/>
      <c r="AF22" s="627"/>
      <c r="AG22" s="627"/>
      <c r="AH22" s="627"/>
      <c r="AI22" s="627"/>
      <c r="AJ22" s="627"/>
      <c r="AK22" s="627"/>
      <c r="AL22" s="628">
        <v>71.7</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618835</v>
      </c>
      <c r="S23" s="624"/>
      <c r="T23" s="624"/>
      <c r="U23" s="624"/>
      <c r="V23" s="624"/>
      <c r="W23" s="624"/>
      <c r="X23" s="624"/>
      <c r="Y23" s="625"/>
      <c r="Z23" s="626">
        <v>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41584</v>
      </c>
      <c r="BH23" s="624"/>
      <c r="BI23" s="624"/>
      <c r="BJ23" s="624"/>
      <c r="BK23" s="624"/>
      <c r="BL23" s="624"/>
      <c r="BM23" s="624"/>
      <c r="BN23" s="625"/>
      <c r="BO23" s="626">
        <v>3.6</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3549319</v>
      </c>
      <c r="CS24" s="613"/>
      <c r="CT24" s="613"/>
      <c r="CU24" s="613"/>
      <c r="CV24" s="613"/>
      <c r="CW24" s="613"/>
      <c r="CX24" s="613"/>
      <c r="CY24" s="614"/>
      <c r="CZ24" s="617">
        <v>30.4</v>
      </c>
      <c r="DA24" s="618"/>
      <c r="DB24" s="618"/>
      <c r="DC24" s="634"/>
      <c r="DD24" s="655">
        <v>3008444</v>
      </c>
      <c r="DE24" s="613"/>
      <c r="DF24" s="613"/>
      <c r="DG24" s="613"/>
      <c r="DH24" s="613"/>
      <c r="DI24" s="613"/>
      <c r="DJ24" s="613"/>
      <c r="DK24" s="614"/>
      <c r="DL24" s="655">
        <v>2561754</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6220922</v>
      </c>
      <c r="S25" s="624"/>
      <c r="T25" s="624"/>
      <c r="U25" s="624"/>
      <c r="V25" s="624"/>
      <c r="W25" s="624"/>
      <c r="X25" s="624"/>
      <c r="Y25" s="625"/>
      <c r="Z25" s="626">
        <v>50.1</v>
      </c>
      <c r="AA25" s="626"/>
      <c r="AB25" s="626"/>
      <c r="AC25" s="626"/>
      <c r="AD25" s="627">
        <v>5560503</v>
      </c>
      <c r="AE25" s="627"/>
      <c r="AF25" s="627"/>
      <c r="AG25" s="627"/>
      <c r="AH25" s="627"/>
      <c r="AI25" s="627"/>
      <c r="AJ25" s="627"/>
      <c r="AK25" s="627"/>
      <c r="AL25" s="628">
        <v>98.5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1822304</v>
      </c>
      <c r="CS25" s="656"/>
      <c r="CT25" s="656"/>
      <c r="CU25" s="656"/>
      <c r="CV25" s="656"/>
      <c r="CW25" s="656"/>
      <c r="CX25" s="656"/>
      <c r="CY25" s="657"/>
      <c r="CZ25" s="628">
        <v>15.6</v>
      </c>
      <c r="DA25" s="653"/>
      <c r="DB25" s="653"/>
      <c r="DC25" s="658"/>
      <c r="DD25" s="632">
        <v>1680880</v>
      </c>
      <c r="DE25" s="656"/>
      <c r="DF25" s="656"/>
      <c r="DG25" s="656"/>
      <c r="DH25" s="656"/>
      <c r="DI25" s="656"/>
      <c r="DJ25" s="656"/>
      <c r="DK25" s="657"/>
      <c r="DL25" s="632">
        <v>1381303</v>
      </c>
      <c r="DM25" s="656"/>
      <c r="DN25" s="656"/>
      <c r="DO25" s="656"/>
      <c r="DP25" s="656"/>
      <c r="DQ25" s="656"/>
      <c r="DR25" s="656"/>
      <c r="DS25" s="656"/>
      <c r="DT25" s="656"/>
      <c r="DU25" s="656"/>
      <c r="DV25" s="657"/>
      <c r="DW25" s="628">
        <v>24.4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632</v>
      </c>
      <c r="S26" s="624"/>
      <c r="T26" s="624"/>
      <c r="U26" s="624"/>
      <c r="V26" s="624"/>
      <c r="W26" s="624"/>
      <c r="X26" s="624"/>
      <c r="Y26" s="625"/>
      <c r="Z26" s="626">
        <v>0</v>
      </c>
      <c r="AA26" s="626"/>
      <c r="AB26" s="626"/>
      <c r="AC26" s="626"/>
      <c r="AD26" s="627">
        <v>632</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1250438</v>
      </c>
      <c r="CS26" s="624"/>
      <c r="CT26" s="624"/>
      <c r="CU26" s="624"/>
      <c r="CV26" s="624"/>
      <c r="CW26" s="624"/>
      <c r="CX26" s="624"/>
      <c r="CY26" s="625"/>
      <c r="CZ26" s="628">
        <v>10.7</v>
      </c>
      <c r="DA26" s="653"/>
      <c r="DB26" s="653"/>
      <c r="DC26" s="658"/>
      <c r="DD26" s="632">
        <v>1117488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17850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1157283</v>
      </c>
      <c r="BH27" s="624"/>
      <c r="BI27" s="624"/>
      <c r="BJ27" s="624"/>
      <c r="BK27" s="624"/>
      <c r="BL27" s="624"/>
      <c r="BM27" s="624"/>
      <c r="BN27" s="625"/>
      <c r="BO27" s="626">
        <v>100</v>
      </c>
      <c r="BP27" s="626"/>
      <c r="BQ27" s="626"/>
      <c r="BR27" s="626"/>
      <c r="BS27" s="627">
        <v>20197</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692431</v>
      </c>
      <c r="CS27" s="656"/>
      <c r="CT27" s="656"/>
      <c r="CU27" s="656"/>
      <c r="CV27" s="656"/>
      <c r="CW27" s="656"/>
      <c r="CX27" s="656"/>
      <c r="CY27" s="657"/>
      <c r="CZ27" s="628">
        <v>5.9</v>
      </c>
      <c r="DA27" s="653"/>
      <c r="DB27" s="653"/>
      <c r="DC27" s="658"/>
      <c r="DD27" s="632">
        <v>336143</v>
      </c>
      <c r="DE27" s="656"/>
      <c r="DF27" s="656"/>
      <c r="DG27" s="656"/>
      <c r="DH27" s="656"/>
      <c r="DI27" s="656"/>
      <c r="DJ27" s="656"/>
      <c r="DK27" s="657"/>
      <c r="DL27" s="632">
        <v>189030</v>
      </c>
      <c r="DM27" s="656"/>
      <c r="DN27" s="656"/>
      <c r="DO27" s="656"/>
      <c r="DP27" s="656"/>
      <c r="DQ27" s="656"/>
      <c r="DR27" s="656"/>
      <c r="DS27" s="656"/>
      <c r="DT27" s="656"/>
      <c r="DU27" s="656"/>
      <c r="DV27" s="657"/>
      <c r="DW27" s="628">
        <v>3.3</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370286</v>
      </c>
      <c r="S28" s="624"/>
      <c r="T28" s="624"/>
      <c r="U28" s="624"/>
      <c r="V28" s="624"/>
      <c r="W28" s="624"/>
      <c r="X28" s="624"/>
      <c r="Y28" s="625"/>
      <c r="Z28" s="626">
        <v>3</v>
      </c>
      <c r="AA28" s="626"/>
      <c r="AB28" s="626"/>
      <c r="AC28" s="626"/>
      <c r="AD28" s="627">
        <v>178</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1034584</v>
      </c>
      <c r="CS28" s="624"/>
      <c r="CT28" s="624"/>
      <c r="CU28" s="624"/>
      <c r="CV28" s="624"/>
      <c r="CW28" s="624"/>
      <c r="CX28" s="624"/>
      <c r="CY28" s="625"/>
      <c r="CZ28" s="628">
        <v>8.8000000000000007</v>
      </c>
      <c r="DA28" s="653"/>
      <c r="DB28" s="653"/>
      <c r="DC28" s="658"/>
      <c r="DD28" s="632">
        <v>991421</v>
      </c>
      <c r="DE28" s="624"/>
      <c r="DF28" s="624"/>
      <c r="DG28" s="624"/>
      <c r="DH28" s="624"/>
      <c r="DI28" s="624"/>
      <c r="DJ28" s="624"/>
      <c r="DK28" s="625"/>
      <c r="DL28" s="632">
        <v>991421</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70061</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1034521</v>
      </c>
      <c r="CS29" s="656"/>
      <c r="CT29" s="656"/>
      <c r="CU29" s="656"/>
      <c r="CV29" s="656"/>
      <c r="CW29" s="656"/>
      <c r="CX29" s="656"/>
      <c r="CY29" s="657"/>
      <c r="CZ29" s="628">
        <v>8.8000000000000007</v>
      </c>
      <c r="DA29" s="653"/>
      <c r="DB29" s="653"/>
      <c r="DC29" s="658"/>
      <c r="DD29" s="632">
        <v>991358</v>
      </c>
      <c r="DE29" s="656"/>
      <c r="DF29" s="656"/>
      <c r="DG29" s="656"/>
      <c r="DH29" s="656"/>
      <c r="DI29" s="656"/>
      <c r="DJ29" s="656"/>
      <c r="DK29" s="657"/>
      <c r="DL29" s="632">
        <v>991358</v>
      </c>
      <c r="DM29" s="656"/>
      <c r="DN29" s="656"/>
      <c r="DO29" s="656"/>
      <c r="DP29" s="656"/>
      <c r="DQ29" s="656"/>
      <c r="DR29" s="656"/>
      <c r="DS29" s="656"/>
      <c r="DT29" s="656"/>
      <c r="DU29" s="656"/>
      <c r="DV29" s="657"/>
      <c r="DW29" s="628">
        <v>17.5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1348348</v>
      </c>
      <c r="S30" s="624"/>
      <c r="T30" s="624"/>
      <c r="U30" s="624"/>
      <c r="V30" s="624"/>
      <c r="W30" s="624"/>
      <c r="X30" s="624"/>
      <c r="Y30" s="625"/>
      <c r="Z30" s="626">
        <v>10.9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982096</v>
      </c>
      <c r="CS30" s="624"/>
      <c r="CT30" s="624"/>
      <c r="CU30" s="624"/>
      <c r="CV30" s="624"/>
      <c r="CW30" s="624"/>
      <c r="CX30" s="624"/>
      <c r="CY30" s="625"/>
      <c r="CZ30" s="628">
        <v>8.4</v>
      </c>
      <c r="DA30" s="653"/>
      <c r="DB30" s="653"/>
      <c r="DC30" s="658"/>
      <c r="DD30" s="632">
        <v>938933</v>
      </c>
      <c r="DE30" s="624"/>
      <c r="DF30" s="624"/>
      <c r="DG30" s="624"/>
      <c r="DH30" s="624"/>
      <c r="DI30" s="624"/>
      <c r="DJ30" s="624"/>
      <c r="DK30" s="625"/>
      <c r="DL30" s="632">
        <v>938933</v>
      </c>
      <c r="DM30" s="624"/>
      <c r="DN30" s="624"/>
      <c r="DO30" s="624"/>
      <c r="DP30" s="624"/>
      <c r="DQ30" s="624"/>
      <c r="DR30" s="624"/>
      <c r="DS30" s="624"/>
      <c r="DT30" s="624"/>
      <c r="DU30" s="624"/>
      <c r="DV30" s="625"/>
      <c r="DW30" s="628">
        <v>16.600000000000001</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v>16983</v>
      </c>
      <c r="S31" s="624"/>
      <c r="T31" s="624"/>
      <c r="U31" s="624"/>
      <c r="V31" s="624"/>
      <c r="W31" s="624"/>
      <c r="X31" s="624"/>
      <c r="Y31" s="625"/>
      <c r="Z31" s="626">
        <v>0.1</v>
      </c>
      <c r="AA31" s="626"/>
      <c r="AB31" s="626"/>
      <c r="AC31" s="626"/>
      <c r="AD31" s="627">
        <v>16983</v>
      </c>
      <c r="AE31" s="627"/>
      <c r="AF31" s="627"/>
      <c r="AG31" s="627"/>
      <c r="AH31" s="627"/>
      <c r="AI31" s="627"/>
      <c r="AJ31" s="627"/>
      <c r="AK31" s="627"/>
      <c r="AL31" s="628">
        <v>0.3</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96.7</v>
      </c>
      <c r="BN31" s="667"/>
      <c r="BO31" s="667"/>
      <c r="BP31" s="667"/>
      <c r="BQ31" s="668"/>
      <c r="BR31" s="670">
        <v>99.2</v>
      </c>
      <c r="BS31" s="667"/>
      <c r="BT31" s="667"/>
      <c r="BU31" s="667"/>
      <c r="BV31" s="667"/>
      <c r="BW31" s="667"/>
      <c r="BX31" s="618">
        <v>96.4</v>
      </c>
      <c r="BY31" s="667"/>
      <c r="BZ31" s="667"/>
      <c r="CA31" s="667"/>
      <c r="CB31" s="668"/>
      <c r="CD31" s="663"/>
      <c r="CE31" s="664"/>
      <c r="CF31" s="620" t="s">
        <v>301</v>
      </c>
      <c r="CG31" s="621"/>
      <c r="CH31" s="621"/>
      <c r="CI31" s="621"/>
      <c r="CJ31" s="621"/>
      <c r="CK31" s="621"/>
      <c r="CL31" s="621"/>
      <c r="CM31" s="621"/>
      <c r="CN31" s="621"/>
      <c r="CO31" s="621"/>
      <c r="CP31" s="621"/>
      <c r="CQ31" s="622"/>
      <c r="CR31" s="623">
        <v>52425</v>
      </c>
      <c r="CS31" s="656"/>
      <c r="CT31" s="656"/>
      <c r="CU31" s="656"/>
      <c r="CV31" s="656"/>
      <c r="CW31" s="656"/>
      <c r="CX31" s="656"/>
      <c r="CY31" s="657"/>
      <c r="CZ31" s="628">
        <v>0.4</v>
      </c>
      <c r="DA31" s="653"/>
      <c r="DB31" s="653"/>
      <c r="DC31" s="658"/>
      <c r="DD31" s="632">
        <v>52425</v>
      </c>
      <c r="DE31" s="656"/>
      <c r="DF31" s="656"/>
      <c r="DG31" s="656"/>
      <c r="DH31" s="656"/>
      <c r="DI31" s="656"/>
      <c r="DJ31" s="656"/>
      <c r="DK31" s="657"/>
      <c r="DL31" s="632">
        <v>52425</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418588</v>
      </c>
      <c r="S32" s="624"/>
      <c r="T32" s="624"/>
      <c r="U32" s="624"/>
      <c r="V32" s="624"/>
      <c r="W32" s="624"/>
      <c r="X32" s="624"/>
      <c r="Y32" s="625"/>
      <c r="Z32" s="626">
        <v>3.4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6"/>
      <c r="BI32" s="656"/>
      <c r="BJ32" s="656"/>
      <c r="BK32" s="656"/>
      <c r="BL32" s="656"/>
      <c r="BM32" s="629">
        <v>96.9</v>
      </c>
      <c r="BN32" s="656"/>
      <c r="BO32" s="656"/>
      <c r="BP32" s="656"/>
      <c r="BQ32" s="669"/>
      <c r="BR32" s="680">
        <v>99.3</v>
      </c>
      <c r="BS32" s="656"/>
      <c r="BT32" s="656"/>
      <c r="BU32" s="656"/>
      <c r="BV32" s="656"/>
      <c r="BW32" s="656"/>
      <c r="BX32" s="629">
        <v>96.6</v>
      </c>
      <c r="BY32" s="656"/>
      <c r="BZ32" s="656"/>
      <c r="CA32" s="656"/>
      <c r="CB32" s="669"/>
      <c r="CD32" s="665"/>
      <c r="CE32" s="666"/>
      <c r="CF32" s="620" t="s">
        <v>305</v>
      </c>
      <c r="CG32" s="621"/>
      <c r="CH32" s="621"/>
      <c r="CI32" s="621"/>
      <c r="CJ32" s="621"/>
      <c r="CK32" s="621"/>
      <c r="CL32" s="621"/>
      <c r="CM32" s="621"/>
      <c r="CN32" s="621"/>
      <c r="CO32" s="621"/>
      <c r="CP32" s="621"/>
      <c r="CQ32" s="622"/>
      <c r="CR32" s="623">
        <v>63</v>
      </c>
      <c r="CS32" s="624"/>
      <c r="CT32" s="624"/>
      <c r="CU32" s="624"/>
      <c r="CV32" s="624"/>
      <c r="CW32" s="624"/>
      <c r="CX32" s="624"/>
      <c r="CY32" s="625"/>
      <c r="CZ32" s="628">
        <v>0</v>
      </c>
      <c r="DA32" s="653"/>
      <c r="DB32" s="653"/>
      <c r="DC32" s="658"/>
      <c r="DD32" s="632">
        <v>63</v>
      </c>
      <c r="DE32" s="624"/>
      <c r="DF32" s="624"/>
      <c r="DG32" s="624"/>
      <c r="DH32" s="624"/>
      <c r="DI32" s="624"/>
      <c r="DJ32" s="624"/>
      <c r="DK32" s="625"/>
      <c r="DL32" s="632">
        <v>63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106298</v>
      </c>
      <c r="S33" s="624"/>
      <c r="T33" s="624"/>
      <c r="U33" s="624"/>
      <c r="V33" s="624"/>
      <c r="W33" s="624"/>
      <c r="X33" s="624"/>
      <c r="Y33" s="625"/>
      <c r="Z33" s="626">
        <v>0.9</v>
      </c>
      <c r="AA33" s="626"/>
      <c r="AB33" s="626"/>
      <c r="AC33" s="626"/>
      <c r="AD33" s="627">
        <v>33490</v>
      </c>
      <c r="AE33" s="627"/>
      <c r="AF33" s="627"/>
      <c r="AG33" s="627"/>
      <c r="AH33" s="627"/>
      <c r="AI33" s="627"/>
      <c r="AJ33" s="627"/>
      <c r="AK33" s="627"/>
      <c r="AL33" s="628">
        <v>0.6</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99.2</v>
      </c>
      <c r="BH33" s="682"/>
      <c r="BI33" s="682"/>
      <c r="BJ33" s="682"/>
      <c r="BK33" s="682"/>
      <c r="BL33" s="682"/>
      <c r="BM33" s="683">
        <v>95.6</v>
      </c>
      <c r="BN33" s="682"/>
      <c r="BO33" s="682"/>
      <c r="BP33" s="682"/>
      <c r="BQ33" s="684"/>
      <c r="BR33" s="681">
        <v>99.1</v>
      </c>
      <c r="BS33" s="682"/>
      <c r="BT33" s="682"/>
      <c r="BU33" s="682"/>
      <c r="BV33" s="682"/>
      <c r="BW33" s="682"/>
      <c r="BX33" s="683">
        <v>95.1</v>
      </c>
      <c r="BY33" s="682"/>
      <c r="BZ33" s="682"/>
      <c r="CA33" s="682"/>
      <c r="CB33" s="684"/>
      <c r="CD33" s="620" t="s">
        <v>308</v>
      </c>
      <c r="CE33" s="621"/>
      <c r="CF33" s="621"/>
      <c r="CG33" s="621"/>
      <c r="CH33" s="621"/>
      <c r="CI33" s="621"/>
      <c r="CJ33" s="621"/>
      <c r="CK33" s="621"/>
      <c r="CL33" s="621"/>
      <c r="CM33" s="621"/>
      <c r="CN33" s="621"/>
      <c r="CO33" s="621"/>
      <c r="CP33" s="621"/>
      <c r="CQ33" s="622"/>
      <c r="CR33" s="623">
        <v>6000667</v>
      </c>
      <c r="CS33" s="656"/>
      <c r="CT33" s="656"/>
      <c r="CU33" s="656"/>
      <c r="CV33" s="656"/>
      <c r="CW33" s="656"/>
      <c r="CX33" s="656"/>
      <c r="CY33" s="657"/>
      <c r="CZ33" s="628">
        <v>51.3</v>
      </c>
      <c r="DA33" s="653"/>
      <c r="DB33" s="653"/>
      <c r="DC33" s="658"/>
      <c r="DD33" s="632">
        <v>5252940</v>
      </c>
      <c r="DE33" s="656"/>
      <c r="DF33" s="656"/>
      <c r="DG33" s="656"/>
      <c r="DH33" s="656"/>
      <c r="DI33" s="656"/>
      <c r="DJ33" s="656"/>
      <c r="DK33" s="657"/>
      <c r="DL33" s="632">
        <v>2590779</v>
      </c>
      <c r="DM33" s="656"/>
      <c r="DN33" s="656"/>
      <c r="DO33" s="656"/>
      <c r="DP33" s="656"/>
      <c r="DQ33" s="656"/>
      <c r="DR33" s="656"/>
      <c r="DS33" s="656"/>
      <c r="DT33" s="656"/>
      <c r="DU33" s="656"/>
      <c r="DV33" s="657"/>
      <c r="DW33" s="628">
        <v>45.7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1255526</v>
      </c>
      <c r="S34" s="624"/>
      <c r="T34" s="624"/>
      <c r="U34" s="624"/>
      <c r="V34" s="624"/>
      <c r="W34" s="624"/>
      <c r="X34" s="624"/>
      <c r="Y34" s="625"/>
      <c r="Z34" s="626">
        <v>10.1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1701024</v>
      </c>
      <c r="CS34" s="624"/>
      <c r="CT34" s="624"/>
      <c r="CU34" s="624"/>
      <c r="CV34" s="624"/>
      <c r="CW34" s="624"/>
      <c r="CX34" s="624"/>
      <c r="CY34" s="625"/>
      <c r="CZ34" s="628">
        <v>14.5</v>
      </c>
      <c r="DA34" s="653"/>
      <c r="DB34" s="653"/>
      <c r="DC34" s="658"/>
      <c r="DD34" s="632">
        <v>1224514</v>
      </c>
      <c r="DE34" s="624"/>
      <c r="DF34" s="624"/>
      <c r="DG34" s="624"/>
      <c r="DH34" s="624"/>
      <c r="DI34" s="624"/>
      <c r="DJ34" s="624"/>
      <c r="DK34" s="625"/>
      <c r="DL34" s="632">
        <v>932601</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1369077</v>
      </c>
      <c r="S35" s="624"/>
      <c r="T35" s="624"/>
      <c r="U35" s="624"/>
      <c r="V35" s="624"/>
      <c r="W35" s="624"/>
      <c r="X35" s="624"/>
      <c r="Y35" s="625"/>
      <c r="Z35" s="626">
        <v>11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259881</v>
      </c>
      <c r="CS35" s="656"/>
      <c r="CT35" s="656"/>
      <c r="CU35" s="656"/>
      <c r="CV35" s="656"/>
      <c r="CW35" s="656"/>
      <c r="CX35" s="656"/>
      <c r="CY35" s="657"/>
      <c r="CZ35" s="628">
        <v>2.2000000000000002</v>
      </c>
      <c r="DA35" s="653"/>
      <c r="DB35" s="653"/>
      <c r="DC35" s="658"/>
      <c r="DD35" s="632">
        <v>231647</v>
      </c>
      <c r="DE35" s="656"/>
      <c r="DF35" s="656"/>
      <c r="DG35" s="656"/>
      <c r="DH35" s="656"/>
      <c r="DI35" s="656"/>
      <c r="DJ35" s="656"/>
      <c r="DK35" s="657"/>
      <c r="DL35" s="632">
        <v>181441</v>
      </c>
      <c r="DM35" s="656"/>
      <c r="DN35" s="656"/>
      <c r="DO35" s="656"/>
      <c r="DP35" s="656"/>
      <c r="DQ35" s="656"/>
      <c r="DR35" s="656"/>
      <c r="DS35" s="656"/>
      <c r="DT35" s="656"/>
      <c r="DU35" s="656"/>
      <c r="DV35" s="657"/>
      <c r="DW35" s="628">
        <v>3.2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296730</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1393839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7362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2108636</v>
      </c>
      <c r="CS36" s="624"/>
      <c r="CT36" s="624"/>
      <c r="CU36" s="624"/>
      <c r="CV36" s="624"/>
      <c r="CW36" s="624"/>
      <c r="CX36" s="624"/>
      <c r="CY36" s="625"/>
      <c r="CZ36" s="628">
        <v>18</v>
      </c>
      <c r="DA36" s="653"/>
      <c r="DB36" s="653"/>
      <c r="DC36" s="658"/>
      <c r="DD36" s="632">
        <v>1963800</v>
      </c>
      <c r="DE36" s="624"/>
      <c r="DF36" s="624"/>
      <c r="DG36" s="624"/>
      <c r="DH36" s="624"/>
      <c r="DI36" s="624"/>
      <c r="DJ36" s="624"/>
      <c r="DK36" s="625"/>
      <c r="DL36" s="632">
        <v>1239894</v>
      </c>
      <c r="DM36" s="624"/>
      <c r="DN36" s="624"/>
      <c r="DO36" s="624"/>
      <c r="DP36" s="624"/>
      <c r="DQ36" s="624"/>
      <c r="DR36" s="624"/>
      <c r="DS36" s="624"/>
      <c r="DT36" s="624"/>
      <c r="DU36" s="624"/>
      <c r="DV36" s="625"/>
      <c r="DW36" s="628">
        <v>21.9</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95009</v>
      </c>
      <c r="S37" s="624"/>
      <c r="T37" s="624"/>
      <c r="U37" s="624"/>
      <c r="V37" s="624"/>
      <c r="W37" s="624"/>
      <c r="X37" s="624"/>
      <c r="Y37" s="625"/>
      <c r="Z37" s="626">
        <v>0.8</v>
      </c>
      <c r="AA37" s="626"/>
      <c r="AB37" s="626"/>
      <c r="AC37" s="626"/>
      <c r="AD37" s="627">
        <v>34699</v>
      </c>
      <c r="AE37" s="627"/>
      <c r="AF37" s="627"/>
      <c r="AG37" s="627"/>
      <c r="AH37" s="627"/>
      <c r="AI37" s="627"/>
      <c r="AJ37" s="627"/>
      <c r="AK37" s="627"/>
      <c r="AL37" s="628">
        <v>0.6</v>
      </c>
      <c r="AM37" s="629"/>
      <c r="AN37" s="629"/>
      <c r="AO37" s="630"/>
      <c r="AQ37" s="686" t="s">
        <v>320</v>
      </c>
      <c r="AR37" s="687"/>
      <c r="AS37" s="687"/>
      <c r="AT37" s="687"/>
      <c r="AU37" s="687"/>
      <c r="AV37" s="687"/>
      <c r="AW37" s="687"/>
      <c r="AX37" s="687"/>
      <c r="AY37" s="688"/>
      <c r="AZ37" s="623">
        <v>667000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4909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471597</v>
      </c>
      <c r="CS37" s="656"/>
      <c r="CT37" s="656"/>
      <c r="CU37" s="656"/>
      <c r="CV37" s="656"/>
      <c r="CW37" s="656"/>
      <c r="CX37" s="656"/>
      <c r="CY37" s="657"/>
      <c r="CZ37" s="628">
        <v>4</v>
      </c>
      <c r="DA37" s="653"/>
      <c r="DB37" s="653"/>
      <c r="DC37" s="658"/>
      <c r="DD37" s="632">
        <v>466306</v>
      </c>
      <c r="DE37" s="656"/>
      <c r="DF37" s="656"/>
      <c r="DG37" s="656"/>
      <c r="DH37" s="656"/>
      <c r="DI37" s="656"/>
      <c r="DJ37" s="656"/>
      <c r="DK37" s="657"/>
      <c r="DL37" s="632">
        <v>426892</v>
      </c>
      <c r="DM37" s="656"/>
      <c r="DN37" s="656"/>
      <c r="DO37" s="656"/>
      <c r="DP37" s="656"/>
      <c r="DQ37" s="656"/>
      <c r="DR37" s="656"/>
      <c r="DS37" s="656"/>
      <c r="DT37" s="656"/>
      <c r="DU37" s="656"/>
      <c r="DV37" s="657"/>
      <c r="DW37" s="628">
        <v>7.5</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827700</v>
      </c>
      <c r="S38" s="624"/>
      <c r="T38" s="624"/>
      <c r="U38" s="624"/>
      <c r="V38" s="624"/>
      <c r="W38" s="624"/>
      <c r="X38" s="624"/>
      <c r="Y38" s="625"/>
      <c r="Z38" s="626">
        <v>6.7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346006</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1324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687855</v>
      </c>
      <c r="CS38" s="624"/>
      <c r="CT38" s="624"/>
      <c r="CU38" s="624"/>
      <c r="CV38" s="624"/>
      <c r="CW38" s="624"/>
      <c r="CX38" s="624"/>
      <c r="CY38" s="625"/>
      <c r="CZ38" s="628">
        <v>5.9</v>
      </c>
      <c r="DA38" s="653"/>
      <c r="DB38" s="653"/>
      <c r="DC38" s="658"/>
      <c r="DD38" s="632">
        <v>597028</v>
      </c>
      <c r="DE38" s="624"/>
      <c r="DF38" s="624"/>
      <c r="DG38" s="624"/>
      <c r="DH38" s="624"/>
      <c r="DI38" s="624"/>
      <c r="DJ38" s="624"/>
      <c r="DK38" s="625"/>
      <c r="DL38" s="632">
        <v>236843</v>
      </c>
      <c r="DM38" s="624"/>
      <c r="DN38" s="624"/>
      <c r="DO38" s="624"/>
      <c r="DP38" s="624"/>
      <c r="DQ38" s="624"/>
      <c r="DR38" s="624"/>
      <c r="DS38" s="624"/>
      <c r="DT38" s="624"/>
      <c r="DU38" s="624"/>
      <c r="DV38" s="625"/>
      <c r="DW38" s="628">
        <v>4.2</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38984</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2340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1243271</v>
      </c>
      <c r="CS39" s="656"/>
      <c r="CT39" s="656"/>
      <c r="CU39" s="656"/>
      <c r="CV39" s="656"/>
      <c r="CW39" s="656"/>
      <c r="CX39" s="656"/>
      <c r="CY39" s="657"/>
      <c r="CZ39" s="628">
        <v>10.6</v>
      </c>
      <c r="DA39" s="653"/>
      <c r="DB39" s="653"/>
      <c r="DC39" s="658"/>
      <c r="DD39" s="632">
        <v>1235951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23000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v>14321</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157</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12414010</v>
      </c>
      <c r="S41" s="696"/>
      <c r="T41" s="696"/>
      <c r="U41" s="696"/>
      <c r="V41" s="696"/>
      <c r="W41" s="696"/>
      <c r="X41" s="696"/>
      <c r="Y41" s="700"/>
      <c r="Z41" s="701">
        <v>100</v>
      </c>
      <c r="AA41" s="701"/>
      <c r="AB41" s="701"/>
      <c r="AC41" s="701"/>
      <c r="AD41" s="702">
        <v>5645616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101493</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226035</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324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2140987</v>
      </c>
      <c r="CS42" s="656"/>
      <c r="CT42" s="656"/>
      <c r="CU42" s="656"/>
      <c r="CV42" s="656"/>
      <c r="CW42" s="656"/>
      <c r="CX42" s="656"/>
      <c r="CY42" s="657"/>
      <c r="CZ42" s="628">
        <v>18.3</v>
      </c>
      <c r="DA42" s="653"/>
      <c r="DB42" s="653"/>
      <c r="DC42" s="658"/>
      <c r="DD42" s="632">
        <v>737930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22933</v>
      </c>
      <c r="CS43" s="656"/>
      <c r="CT43" s="656"/>
      <c r="CU43" s="656"/>
      <c r="CV43" s="656"/>
      <c r="CW43" s="656"/>
      <c r="CX43" s="656"/>
      <c r="CY43" s="657"/>
      <c r="CZ43" s="628">
        <v>0.2</v>
      </c>
      <c r="DA43" s="653"/>
      <c r="DB43" s="653"/>
      <c r="DC43" s="658"/>
      <c r="DD43" s="632">
        <v>22933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2140987</v>
      </c>
      <c r="CS44" s="624"/>
      <c r="CT44" s="624"/>
      <c r="CU44" s="624"/>
      <c r="CV44" s="624"/>
      <c r="CW44" s="624"/>
      <c r="CX44" s="624"/>
      <c r="CY44" s="625"/>
      <c r="CZ44" s="628">
        <v>18.3</v>
      </c>
      <c r="DA44" s="629"/>
      <c r="DB44" s="629"/>
      <c r="DC44" s="635"/>
      <c r="DD44" s="632">
        <v>737930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823461</v>
      </c>
      <c r="CS45" s="656"/>
      <c r="CT45" s="656"/>
      <c r="CU45" s="656"/>
      <c r="CV45" s="656"/>
      <c r="CW45" s="656"/>
      <c r="CX45" s="656"/>
      <c r="CY45" s="657"/>
      <c r="CZ45" s="628">
        <v>7</v>
      </c>
      <c r="DA45" s="653"/>
      <c r="DB45" s="653"/>
      <c r="DC45" s="658"/>
      <c r="DD45" s="632">
        <v>135654</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1225209</v>
      </c>
      <c r="CS46" s="624"/>
      <c r="CT46" s="624"/>
      <c r="CU46" s="624"/>
      <c r="CV46" s="624"/>
      <c r="CW46" s="624"/>
      <c r="CX46" s="624"/>
      <c r="CY46" s="625"/>
      <c r="CZ46" s="628">
        <v>10.5</v>
      </c>
      <c r="DA46" s="629"/>
      <c r="DB46" s="629"/>
      <c r="DC46" s="635"/>
      <c r="DD46" s="632">
        <v>602103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11690973</v>
      </c>
      <c r="CS49" s="682"/>
      <c r="CT49" s="682"/>
      <c r="CU49" s="682"/>
      <c r="CV49" s="682"/>
      <c r="CW49" s="682"/>
      <c r="CX49" s="682"/>
      <c r="CY49" s="711"/>
      <c r="CZ49" s="703">
        <v>100</v>
      </c>
      <c r="DA49" s="712"/>
      <c r="DB49" s="712"/>
      <c r="DC49" s="713"/>
      <c r="DD49" s="714">
        <v>8999314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mL4lXYMDqzTLmTwBSTp6D3R3VlV4dodhNCQgzCYar2QVrpe74Zt89usIKw/Oz+ewUG3VTbqfLHr5U2i7BIk+g==" saltValue="YLr37f148ZGoGCcruJGNs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12414</v>
      </c>
      <c r="R7" s="753"/>
      <c r="S7" s="753"/>
      <c r="T7" s="753"/>
      <c r="U7" s="753"/>
      <c r="V7" s="753">
        <v>11691</v>
      </c>
      <c r="W7" s="753"/>
      <c r="X7" s="753"/>
      <c r="Y7" s="753"/>
      <c r="Z7" s="753"/>
      <c r="AA7" s="753">
        <v>723</v>
      </c>
      <c r="AB7" s="753"/>
      <c r="AC7" s="753"/>
      <c r="AD7" s="753"/>
      <c r="AE7" s="754"/>
      <c r="AF7" s="755">
        <v>688</v>
      </c>
      <c r="AG7" s="756"/>
      <c r="AH7" s="756"/>
      <c r="AI7" s="756"/>
      <c r="AJ7" s="757"/>
      <c r="AK7" s="758">
        <v>1369</v>
      </c>
      <c r="AL7" s="759"/>
      <c r="AM7" s="759"/>
      <c r="AN7" s="759"/>
      <c r="AO7" s="759"/>
      <c r="AP7" s="759">
        <v>12348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62"/>
      <c r="CH7" s="743">
        <v>9</v>
      </c>
      <c r="CI7" s="744"/>
      <c r="CJ7" s="744"/>
      <c r="CK7" s="744"/>
      <c r="CL7" s="745"/>
      <c r="CM7" s="743">
        <v>86</v>
      </c>
      <c r="CN7" s="744"/>
      <c r="CO7" s="744"/>
      <c r="CP7" s="744"/>
      <c r="CQ7" s="745"/>
      <c r="CR7" s="743">
        <v>35</v>
      </c>
      <c r="CS7" s="744"/>
      <c r="CT7" s="744"/>
      <c r="CU7" s="744"/>
      <c r="CV7" s="745"/>
      <c r="CW7" s="743" t="s">
        <v>555</v>
      </c>
      <c r="CX7" s="744"/>
      <c r="CY7" s="744"/>
      <c r="CZ7" s="744"/>
      <c r="DA7" s="745"/>
      <c r="DB7" s="743" t="s">
        <v>555</v>
      </c>
      <c r="DC7" s="744"/>
      <c r="DD7" s="744"/>
      <c r="DE7" s="744"/>
      <c r="DF7" s="745"/>
      <c r="DG7" s="743" t="s">
        <v>555</v>
      </c>
      <c r="DH7" s="744"/>
      <c r="DI7" s="744"/>
      <c r="DJ7" s="744"/>
      <c r="DK7" s="745"/>
      <c r="DL7" s="743" t="s">
        <v>555</v>
      </c>
      <c r="DM7" s="744"/>
      <c r="DN7" s="744"/>
      <c r="DO7" s="744"/>
      <c r="DP7" s="745"/>
      <c r="DQ7" s="743" t="s">
        <v>555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12414</v>
      </c>
      <c r="R23" s="793"/>
      <c r="S23" s="793"/>
      <c r="T23" s="793"/>
      <c r="U23" s="793"/>
      <c r="V23" s="793">
        <v>11691</v>
      </c>
      <c r="W23" s="793"/>
      <c r="X23" s="793"/>
      <c r="Y23" s="793"/>
      <c r="Z23" s="793"/>
      <c r="AA23" s="793">
        <v>723</v>
      </c>
      <c r="AB23" s="793"/>
      <c r="AC23" s="793"/>
      <c r="AD23" s="793"/>
      <c r="AE23" s="794"/>
      <c r="AF23" s="795">
        <v>688</v>
      </c>
      <c r="AG23" s="793"/>
      <c r="AH23" s="793"/>
      <c r="AI23" s="793"/>
      <c r="AJ23" s="796"/>
      <c r="AK23" s="797"/>
      <c r="AL23" s="798"/>
      <c r="AM23" s="798"/>
      <c r="AN23" s="798"/>
      <c r="AO23" s="798"/>
      <c r="AP23" s="793">
        <v>12348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1284</v>
      </c>
      <c r="R28" s="823"/>
      <c r="S28" s="823"/>
      <c r="T28" s="823"/>
      <c r="U28" s="823"/>
      <c r="V28" s="823">
        <v>1277</v>
      </c>
      <c r="W28" s="823"/>
      <c r="X28" s="823"/>
      <c r="Y28" s="823"/>
      <c r="Z28" s="823"/>
      <c r="AA28" s="823">
        <v>7</v>
      </c>
      <c r="AB28" s="823"/>
      <c r="AC28" s="823"/>
      <c r="AD28" s="823"/>
      <c r="AE28" s="824"/>
      <c r="AF28" s="825">
        <v>7</v>
      </c>
      <c r="AG28" s="823"/>
      <c r="AH28" s="823"/>
      <c r="AI28" s="823"/>
      <c r="AJ28" s="826"/>
      <c r="AK28" s="827">
        <v>125</v>
      </c>
      <c r="AL28" s="828"/>
      <c r="AM28" s="828"/>
      <c r="AN28" s="828"/>
      <c r="AO28" s="828"/>
      <c r="AP28" s="828" t="s">
        <v>555</v>
      </c>
      <c r="AQ28" s="828"/>
      <c r="AR28" s="828"/>
      <c r="AS28" s="828"/>
      <c r="AT28" s="828"/>
      <c r="AU28" s="828" t="s">
        <v>555</v>
      </c>
      <c r="AV28" s="828"/>
      <c r="AW28" s="828"/>
      <c r="AX28" s="828"/>
      <c r="AY28" s="828"/>
      <c r="AZ28" s="829" t="s">
        <v>566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1150</v>
      </c>
      <c r="R29" s="784"/>
      <c r="S29" s="784"/>
      <c r="T29" s="784"/>
      <c r="U29" s="784"/>
      <c r="V29" s="784">
        <v>1119</v>
      </c>
      <c r="W29" s="784"/>
      <c r="X29" s="784"/>
      <c r="Y29" s="784"/>
      <c r="Z29" s="784"/>
      <c r="AA29" s="784">
        <v>31</v>
      </c>
      <c r="AB29" s="784"/>
      <c r="AC29" s="784"/>
      <c r="AD29" s="784"/>
      <c r="AE29" s="785"/>
      <c r="AF29" s="786">
        <v>31</v>
      </c>
      <c r="AG29" s="787"/>
      <c r="AH29" s="787"/>
      <c r="AI29" s="787"/>
      <c r="AJ29" s="788"/>
      <c r="AK29" s="834">
        <v>205</v>
      </c>
      <c r="AL29" s="830"/>
      <c r="AM29" s="830"/>
      <c r="AN29" s="830"/>
      <c r="AO29" s="830"/>
      <c r="AP29" s="830" t="s">
        <v>555</v>
      </c>
      <c r="AQ29" s="830"/>
      <c r="AR29" s="830"/>
      <c r="AS29" s="830"/>
      <c r="AT29" s="830"/>
      <c r="AU29" s="830" t="s">
        <v>555</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163</v>
      </c>
      <c r="R30" s="784"/>
      <c r="S30" s="784"/>
      <c r="T30" s="784"/>
      <c r="U30" s="784"/>
      <c r="V30" s="784">
        <v>162</v>
      </c>
      <c r="W30" s="784"/>
      <c r="X30" s="784"/>
      <c r="Y30" s="784"/>
      <c r="Z30" s="784"/>
      <c r="AA30" s="784">
        <v>1</v>
      </c>
      <c r="AB30" s="784"/>
      <c r="AC30" s="784"/>
      <c r="AD30" s="784"/>
      <c r="AE30" s="785"/>
      <c r="AF30" s="786">
        <v>1</v>
      </c>
      <c r="AG30" s="787"/>
      <c r="AH30" s="787"/>
      <c r="AI30" s="787"/>
      <c r="AJ30" s="788"/>
      <c r="AK30" s="834">
        <v>49</v>
      </c>
      <c r="AL30" s="830"/>
      <c r="AM30" s="830"/>
      <c r="AN30" s="830"/>
      <c r="AO30" s="830"/>
      <c r="AP30" s="830" t="s">
        <v>555</v>
      </c>
      <c r="AQ30" s="830"/>
      <c r="AR30" s="830"/>
      <c r="AS30" s="830"/>
      <c r="AT30" s="830"/>
      <c r="AU30" s="830" t="s">
        <v>555</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82</v>
      </c>
      <c r="R31" s="784"/>
      <c r="S31" s="784"/>
      <c r="T31" s="784"/>
      <c r="U31" s="784"/>
      <c r="V31" s="784">
        <v>82</v>
      </c>
      <c r="W31" s="784"/>
      <c r="X31" s="784"/>
      <c r="Y31" s="784"/>
      <c r="Z31" s="784"/>
      <c r="AA31" s="784">
        <v>0</v>
      </c>
      <c r="AB31" s="784"/>
      <c r="AC31" s="784"/>
      <c r="AD31" s="784"/>
      <c r="AE31" s="785"/>
      <c r="AF31" s="786">
        <v>0</v>
      </c>
      <c r="AG31" s="787"/>
      <c r="AH31" s="787"/>
      <c r="AI31" s="787"/>
      <c r="AJ31" s="788"/>
      <c r="AK31" s="834">
        <v>4</v>
      </c>
      <c r="AL31" s="830"/>
      <c r="AM31" s="830"/>
      <c r="AN31" s="830"/>
      <c r="AO31" s="830"/>
      <c r="AP31" s="830">
        <v>2</v>
      </c>
      <c r="AQ31" s="830"/>
      <c r="AR31" s="830"/>
      <c r="AS31" s="830"/>
      <c r="AT31" s="830"/>
      <c r="AU31" s="830" t="s">
        <v>555</v>
      </c>
      <c r="AV31" s="830"/>
      <c r="AW31" s="830"/>
      <c r="AX31" s="830"/>
      <c r="AY31" s="830"/>
      <c r="AZ31" s="831" t="s">
        <v>566</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315</v>
      </c>
      <c r="R32" s="784"/>
      <c r="S32" s="784"/>
      <c r="T32" s="784"/>
      <c r="U32" s="784"/>
      <c r="V32" s="784">
        <v>270</v>
      </c>
      <c r="W32" s="784"/>
      <c r="X32" s="784"/>
      <c r="Y32" s="784"/>
      <c r="Z32" s="784"/>
      <c r="AA32" s="784">
        <v>45</v>
      </c>
      <c r="AB32" s="784"/>
      <c r="AC32" s="784"/>
      <c r="AD32" s="784"/>
      <c r="AE32" s="785"/>
      <c r="AF32" s="786">
        <v>161</v>
      </c>
      <c r="AG32" s="787"/>
      <c r="AH32" s="787"/>
      <c r="AI32" s="787"/>
      <c r="AJ32" s="788"/>
      <c r="AK32" s="834">
        <v>46</v>
      </c>
      <c r="AL32" s="830"/>
      <c r="AM32" s="830"/>
      <c r="AN32" s="830"/>
      <c r="AO32" s="830"/>
      <c r="AP32" s="830">
        <v>1115</v>
      </c>
      <c r="AQ32" s="830"/>
      <c r="AR32" s="830"/>
      <c r="AS32" s="830"/>
      <c r="AT32" s="830"/>
      <c r="AU32" s="830">
        <v>181</v>
      </c>
      <c r="AV32" s="830"/>
      <c r="AW32" s="830"/>
      <c r="AX32" s="830"/>
      <c r="AY32" s="830"/>
      <c r="AZ32" s="831" t="s">
        <v>566</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1333</v>
      </c>
      <c r="R33" s="784"/>
      <c r="S33" s="784"/>
      <c r="T33" s="784"/>
      <c r="U33" s="784"/>
      <c r="V33" s="784">
        <v>1305</v>
      </c>
      <c r="W33" s="784"/>
      <c r="X33" s="784"/>
      <c r="Y33" s="784"/>
      <c r="Z33" s="784"/>
      <c r="AA33" s="784">
        <v>28</v>
      </c>
      <c r="AB33" s="784"/>
      <c r="AC33" s="784"/>
      <c r="AD33" s="784"/>
      <c r="AE33" s="785"/>
      <c r="AF33" s="786">
        <v>12</v>
      </c>
      <c r="AG33" s="787"/>
      <c r="AH33" s="787"/>
      <c r="AI33" s="787"/>
      <c r="AJ33" s="788"/>
      <c r="AK33" s="834">
        <v>667</v>
      </c>
      <c r="AL33" s="830"/>
      <c r="AM33" s="830"/>
      <c r="AN33" s="830"/>
      <c r="AO33" s="830"/>
      <c r="AP33" s="830">
        <v>414</v>
      </c>
      <c r="AQ33" s="830"/>
      <c r="AR33" s="830"/>
      <c r="AS33" s="830"/>
      <c r="AT33" s="830"/>
      <c r="AU33" s="830">
        <v>388</v>
      </c>
      <c r="AV33" s="830"/>
      <c r="AW33" s="830"/>
      <c r="AX33" s="830"/>
      <c r="AY33" s="830"/>
      <c r="AZ33" s="831" t="s">
        <v>566</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152</v>
      </c>
      <c r="R34" s="784"/>
      <c r="S34" s="784"/>
      <c r="T34" s="784"/>
      <c r="U34" s="784"/>
      <c r="V34" s="784">
        <v>152</v>
      </c>
      <c r="W34" s="784"/>
      <c r="X34" s="784"/>
      <c r="Y34" s="784"/>
      <c r="Z34" s="784"/>
      <c r="AA34" s="784">
        <v>0</v>
      </c>
      <c r="AB34" s="784"/>
      <c r="AC34" s="784"/>
      <c r="AD34" s="784"/>
      <c r="AE34" s="785"/>
      <c r="AF34" s="786" t="s">
        <v>122</v>
      </c>
      <c r="AG34" s="787"/>
      <c r="AH34" s="787"/>
      <c r="AI34" s="787"/>
      <c r="AJ34" s="788"/>
      <c r="AK34" s="834">
        <v>14</v>
      </c>
      <c r="AL34" s="830"/>
      <c r="AM34" s="830"/>
      <c r="AN34" s="830"/>
      <c r="AO34" s="830"/>
      <c r="AP34" s="830">
        <v>242</v>
      </c>
      <c r="AQ34" s="830"/>
      <c r="AR34" s="830"/>
      <c r="AS34" s="830"/>
      <c r="AT34" s="830"/>
      <c r="AU34" s="830">
        <v>128</v>
      </c>
      <c r="AV34" s="830"/>
      <c r="AW34" s="830"/>
      <c r="AX34" s="830"/>
      <c r="AY34" s="830"/>
      <c r="AZ34" s="831" t="s">
        <v>566</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662</v>
      </c>
      <c r="R35" s="784"/>
      <c r="S35" s="784"/>
      <c r="T35" s="784"/>
      <c r="U35" s="784"/>
      <c r="V35" s="784">
        <v>662</v>
      </c>
      <c r="W35" s="784"/>
      <c r="X35" s="784"/>
      <c r="Y35" s="784"/>
      <c r="Z35" s="784"/>
      <c r="AA35" s="784">
        <v>0</v>
      </c>
      <c r="AB35" s="784"/>
      <c r="AC35" s="784"/>
      <c r="AD35" s="784"/>
      <c r="AE35" s="785"/>
      <c r="AF35" s="786" t="s">
        <v>122</v>
      </c>
      <c r="AG35" s="787"/>
      <c r="AH35" s="787"/>
      <c r="AI35" s="787"/>
      <c r="AJ35" s="788"/>
      <c r="AK35" s="834">
        <v>346</v>
      </c>
      <c r="AL35" s="830"/>
      <c r="AM35" s="830"/>
      <c r="AN35" s="830"/>
      <c r="AO35" s="830"/>
      <c r="AP35" s="830">
        <v>2657</v>
      </c>
      <c r="AQ35" s="830"/>
      <c r="AR35" s="830"/>
      <c r="AS35" s="830"/>
      <c r="AT35" s="830"/>
      <c r="AU35" s="830">
        <v>2128</v>
      </c>
      <c r="AV35" s="830"/>
      <c r="AW35" s="830"/>
      <c r="AX35" s="830"/>
      <c r="AY35" s="830"/>
      <c r="AZ35" s="831" t="s">
        <v>566</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556</v>
      </c>
      <c r="C68" s="870"/>
      <c r="D68" s="870"/>
      <c r="E68" s="870"/>
      <c r="F68" s="870"/>
      <c r="G68" s="870"/>
      <c r="H68" s="870"/>
      <c r="I68" s="870"/>
      <c r="J68" s="870"/>
      <c r="K68" s="870"/>
      <c r="L68" s="870"/>
      <c r="M68" s="870"/>
      <c r="N68" s="870"/>
      <c r="O68" s="870"/>
      <c r="P68" s="871"/>
      <c r="Q68" s="872">
        <v>37</v>
      </c>
      <c r="R68" s="866"/>
      <c r="S68" s="866"/>
      <c r="T68" s="866"/>
      <c r="U68" s="866"/>
      <c r="V68" s="866">
        <v>35</v>
      </c>
      <c r="W68" s="866"/>
      <c r="X68" s="866"/>
      <c r="Y68" s="866"/>
      <c r="Z68" s="866"/>
      <c r="AA68" s="866">
        <v>2</v>
      </c>
      <c r="AB68" s="866"/>
      <c r="AC68" s="866"/>
      <c r="AD68" s="866"/>
      <c r="AE68" s="866"/>
      <c r="AF68" s="866">
        <v>2</v>
      </c>
      <c r="AG68" s="866"/>
      <c r="AH68" s="866"/>
      <c r="AI68" s="866"/>
      <c r="AJ68" s="866"/>
      <c r="AK68" s="866">
        <v>3</v>
      </c>
      <c r="AL68" s="866"/>
      <c r="AM68" s="866"/>
      <c r="AN68" s="866"/>
      <c r="AO68" s="866"/>
      <c r="AP68" s="866" t="s">
        <v>559</v>
      </c>
      <c r="AQ68" s="866"/>
      <c r="AR68" s="866"/>
      <c r="AS68" s="866"/>
      <c r="AT68" s="866"/>
      <c r="AU68" s="866" t="s">
        <v>559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1311</v>
      </c>
      <c r="R69" s="877"/>
      <c r="S69" s="877"/>
      <c r="T69" s="877"/>
      <c r="U69" s="834"/>
      <c r="V69" s="878">
        <v>1288</v>
      </c>
      <c r="W69" s="877"/>
      <c r="X69" s="877"/>
      <c r="Y69" s="877"/>
      <c r="Z69" s="834"/>
      <c r="AA69" s="878">
        <v>23</v>
      </c>
      <c r="AB69" s="877"/>
      <c r="AC69" s="877"/>
      <c r="AD69" s="877"/>
      <c r="AE69" s="834"/>
      <c r="AF69" s="878">
        <v>23</v>
      </c>
      <c r="AG69" s="877"/>
      <c r="AH69" s="877"/>
      <c r="AI69" s="877"/>
      <c r="AJ69" s="834"/>
      <c r="AK69" s="878" t="s">
        <v>559</v>
      </c>
      <c r="AL69" s="877"/>
      <c r="AM69" s="877"/>
      <c r="AN69" s="877"/>
      <c r="AO69" s="834"/>
      <c r="AP69" s="878">
        <v>2658</v>
      </c>
      <c r="AQ69" s="877"/>
      <c r="AR69" s="877"/>
      <c r="AS69" s="877"/>
      <c r="AT69" s="834"/>
      <c r="AU69" s="878">
        <v>1799</v>
      </c>
      <c r="AV69" s="877"/>
      <c r="AW69" s="877"/>
      <c r="AX69" s="877"/>
      <c r="AY69" s="834"/>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1068</v>
      </c>
      <c r="R70" s="877"/>
      <c r="S70" s="877"/>
      <c r="T70" s="877"/>
      <c r="U70" s="834"/>
      <c r="V70" s="878">
        <v>1065</v>
      </c>
      <c r="W70" s="877"/>
      <c r="X70" s="877"/>
      <c r="Y70" s="877"/>
      <c r="Z70" s="834"/>
      <c r="AA70" s="878">
        <v>3</v>
      </c>
      <c r="AB70" s="877"/>
      <c r="AC70" s="877"/>
      <c r="AD70" s="877"/>
      <c r="AE70" s="834"/>
      <c r="AF70" s="878">
        <v>3</v>
      </c>
      <c r="AG70" s="877"/>
      <c r="AH70" s="877"/>
      <c r="AI70" s="877"/>
      <c r="AJ70" s="834"/>
      <c r="AK70" s="878" t="s">
        <v>559</v>
      </c>
      <c r="AL70" s="877"/>
      <c r="AM70" s="877"/>
      <c r="AN70" s="877"/>
      <c r="AO70" s="834"/>
      <c r="AP70" s="878" t="s">
        <v>559</v>
      </c>
      <c r="AQ70" s="877"/>
      <c r="AR70" s="877"/>
      <c r="AS70" s="877"/>
      <c r="AT70" s="834"/>
      <c r="AU70" s="878" t="s">
        <v>559</v>
      </c>
      <c r="AV70" s="877"/>
      <c r="AW70" s="877"/>
      <c r="AX70" s="877"/>
      <c r="AY70" s="834"/>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822</v>
      </c>
      <c r="R71" s="877"/>
      <c r="S71" s="877"/>
      <c r="T71" s="877"/>
      <c r="U71" s="834"/>
      <c r="V71" s="878">
        <v>820</v>
      </c>
      <c r="W71" s="877"/>
      <c r="X71" s="877"/>
      <c r="Y71" s="877"/>
      <c r="Z71" s="834"/>
      <c r="AA71" s="878">
        <v>1</v>
      </c>
      <c r="AB71" s="877"/>
      <c r="AC71" s="877"/>
      <c r="AD71" s="877"/>
      <c r="AE71" s="834"/>
      <c r="AF71" s="878">
        <v>1</v>
      </c>
      <c r="AG71" s="877"/>
      <c r="AH71" s="877"/>
      <c r="AI71" s="877"/>
      <c r="AJ71" s="834"/>
      <c r="AK71" s="878">
        <v>340</v>
      </c>
      <c r="AL71" s="877"/>
      <c r="AM71" s="877"/>
      <c r="AN71" s="877"/>
      <c r="AO71" s="834"/>
      <c r="AP71" s="878" t="s">
        <v>559</v>
      </c>
      <c r="AQ71" s="877"/>
      <c r="AR71" s="877"/>
      <c r="AS71" s="877"/>
      <c r="AT71" s="834"/>
      <c r="AU71" s="878" t="s">
        <v>559</v>
      </c>
      <c r="AV71" s="877"/>
      <c r="AW71" s="877"/>
      <c r="AX71" s="877"/>
      <c r="AY71" s="834"/>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9"/>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9"/>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9"/>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6"/>
      <c r="R75" s="877"/>
      <c r="S75" s="877"/>
      <c r="T75" s="877"/>
      <c r="U75" s="834"/>
      <c r="V75" s="878"/>
      <c r="W75" s="877"/>
      <c r="X75" s="877"/>
      <c r="Y75" s="877"/>
      <c r="Z75" s="834"/>
      <c r="AA75" s="878"/>
      <c r="AB75" s="877"/>
      <c r="AC75" s="877"/>
      <c r="AD75" s="877"/>
      <c r="AE75" s="834"/>
      <c r="AF75" s="878"/>
      <c r="AG75" s="877"/>
      <c r="AH75" s="877"/>
      <c r="AI75" s="877"/>
      <c r="AJ75" s="834"/>
      <c r="AK75" s="878"/>
      <c r="AL75" s="877"/>
      <c r="AM75" s="877"/>
      <c r="AN75" s="877"/>
      <c r="AO75" s="834"/>
      <c r="AP75" s="878"/>
      <c r="AQ75" s="877"/>
      <c r="AR75" s="877"/>
      <c r="AS75" s="877"/>
      <c r="AT75" s="834"/>
      <c r="AU75" s="878"/>
      <c r="AV75" s="877"/>
      <c r="AW75" s="877"/>
      <c r="AX75" s="877"/>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6"/>
      <c r="R76" s="877"/>
      <c r="S76" s="877"/>
      <c r="T76" s="877"/>
      <c r="U76" s="834"/>
      <c r="V76" s="878"/>
      <c r="W76" s="877"/>
      <c r="X76" s="877"/>
      <c r="Y76" s="877"/>
      <c r="Z76" s="834"/>
      <c r="AA76" s="878"/>
      <c r="AB76" s="877"/>
      <c r="AC76" s="877"/>
      <c r="AD76" s="877"/>
      <c r="AE76" s="834"/>
      <c r="AF76" s="878"/>
      <c r="AG76" s="877"/>
      <c r="AH76" s="877"/>
      <c r="AI76" s="877"/>
      <c r="AJ76" s="834"/>
      <c r="AK76" s="878"/>
      <c r="AL76" s="877"/>
      <c r="AM76" s="877"/>
      <c r="AN76" s="877"/>
      <c r="AO76" s="834"/>
      <c r="AP76" s="878"/>
      <c r="AQ76" s="877"/>
      <c r="AR76" s="877"/>
      <c r="AS76" s="877"/>
      <c r="AT76" s="834"/>
      <c r="AU76" s="878"/>
      <c r="AV76" s="877"/>
      <c r="AW76" s="877"/>
      <c r="AX76" s="877"/>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6"/>
      <c r="R77" s="877"/>
      <c r="S77" s="877"/>
      <c r="T77" s="877"/>
      <c r="U77" s="834"/>
      <c r="V77" s="878"/>
      <c r="W77" s="877"/>
      <c r="X77" s="877"/>
      <c r="Y77" s="877"/>
      <c r="Z77" s="834"/>
      <c r="AA77" s="878"/>
      <c r="AB77" s="877"/>
      <c r="AC77" s="877"/>
      <c r="AD77" s="877"/>
      <c r="AE77" s="834"/>
      <c r="AF77" s="878"/>
      <c r="AG77" s="877"/>
      <c r="AH77" s="877"/>
      <c r="AI77" s="877"/>
      <c r="AJ77" s="834"/>
      <c r="AK77" s="878"/>
      <c r="AL77" s="877"/>
      <c r="AM77" s="877"/>
      <c r="AN77" s="877"/>
      <c r="AO77" s="834"/>
      <c r="AP77" s="878"/>
      <c r="AQ77" s="877"/>
      <c r="AR77" s="877"/>
      <c r="AS77" s="877"/>
      <c r="AT77" s="834"/>
      <c r="AU77" s="878"/>
      <c r="AV77" s="877"/>
      <c r="AW77" s="877"/>
      <c r="AX77" s="877"/>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9"/>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9"/>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9"/>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1025191</v>
      </c>
      <c r="AB110" s="900"/>
      <c r="AC110" s="900"/>
      <c r="AD110" s="900"/>
      <c r="AE110" s="901"/>
      <c r="AF110" s="902">
        <v>1039503</v>
      </c>
      <c r="AG110" s="900"/>
      <c r="AH110" s="900"/>
      <c r="AI110" s="900"/>
      <c r="AJ110" s="901"/>
      <c r="AK110" s="902">
        <v>1034521</v>
      </c>
      <c r="AL110" s="900"/>
      <c r="AM110" s="900"/>
      <c r="AN110" s="900"/>
      <c r="AO110" s="901"/>
      <c r="AP110" s="903">
        <v>23</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12530376</v>
      </c>
      <c r="BR110" s="931"/>
      <c r="BS110" s="931"/>
      <c r="BT110" s="931"/>
      <c r="BU110" s="931"/>
      <c r="BV110" s="931">
        <v>12502592</v>
      </c>
      <c r="BW110" s="931"/>
      <c r="BX110" s="931"/>
      <c r="BY110" s="931"/>
      <c r="BZ110" s="931"/>
      <c r="CA110" s="931">
        <v>12348196</v>
      </c>
      <c r="CB110" s="931"/>
      <c r="CC110" s="931"/>
      <c r="CD110" s="931"/>
      <c r="CE110" s="931"/>
      <c r="CF110" s="944">
        <v>275.10000000000002</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119446</v>
      </c>
      <c r="BR111" s="926"/>
      <c r="BS111" s="926"/>
      <c r="BT111" s="926"/>
      <c r="BU111" s="926"/>
      <c r="BV111" s="926">
        <v>71247</v>
      </c>
      <c r="BW111" s="926"/>
      <c r="BX111" s="926"/>
      <c r="BY111" s="926"/>
      <c r="BZ111" s="926"/>
      <c r="CA111" s="926">
        <v>41210</v>
      </c>
      <c r="CB111" s="926"/>
      <c r="CC111" s="926"/>
      <c r="CD111" s="926"/>
      <c r="CE111" s="926"/>
      <c r="CF111" s="920">
        <v>0.9</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3046564</v>
      </c>
      <c r="BR112" s="926"/>
      <c r="BS112" s="926"/>
      <c r="BT112" s="926"/>
      <c r="BU112" s="926"/>
      <c r="BV112" s="926">
        <v>2958696</v>
      </c>
      <c r="BW112" s="926"/>
      <c r="BX112" s="926"/>
      <c r="BY112" s="926"/>
      <c r="BZ112" s="926"/>
      <c r="CA112" s="926">
        <v>2824839</v>
      </c>
      <c r="CB112" s="926"/>
      <c r="CC112" s="926"/>
      <c r="CD112" s="926"/>
      <c r="CE112" s="926"/>
      <c r="CF112" s="920">
        <v>62.9</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409148</v>
      </c>
      <c r="AB113" s="938"/>
      <c r="AC113" s="938"/>
      <c r="AD113" s="938"/>
      <c r="AE113" s="939"/>
      <c r="AF113" s="940">
        <v>460145</v>
      </c>
      <c r="AG113" s="938"/>
      <c r="AH113" s="938"/>
      <c r="AI113" s="938"/>
      <c r="AJ113" s="939"/>
      <c r="AK113" s="940">
        <v>434813</v>
      </c>
      <c r="AL113" s="938"/>
      <c r="AM113" s="938"/>
      <c r="AN113" s="938"/>
      <c r="AO113" s="939"/>
      <c r="AP113" s="941">
        <v>9.6999999999999993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1935607</v>
      </c>
      <c r="BR113" s="926"/>
      <c r="BS113" s="926"/>
      <c r="BT113" s="926"/>
      <c r="BU113" s="926"/>
      <c r="BV113" s="926">
        <v>1868277</v>
      </c>
      <c r="BW113" s="926"/>
      <c r="BX113" s="926"/>
      <c r="BY113" s="926"/>
      <c r="BZ113" s="926"/>
      <c r="CA113" s="926">
        <v>1798613</v>
      </c>
      <c r="CB113" s="926"/>
      <c r="CC113" s="926"/>
      <c r="CD113" s="926"/>
      <c r="CE113" s="926"/>
      <c r="CF113" s="920">
        <v>40.1</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78069</v>
      </c>
      <c r="AB114" s="959"/>
      <c r="AC114" s="959"/>
      <c r="AD114" s="959"/>
      <c r="AE114" s="960"/>
      <c r="AF114" s="961">
        <v>77826</v>
      </c>
      <c r="AG114" s="959"/>
      <c r="AH114" s="959"/>
      <c r="AI114" s="959"/>
      <c r="AJ114" s="960"/>
      <c r="AK114" s="961">
        <v>85371</v>
      </c>
      <c r="AL114" s="959"/>
      <c r="AM114" s="959"/>
      <c r="AN114" s="959"/>
      <c r="AO114" s="960"/>
      <c r="AP114" s="962">
        <v>1.9</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731476</v>
      </c>
      <c r="BR114" s="926"/>
      <c r="BS114" s="926"/>
      <c r="BT114" s="926"/>
      <c r="BU114" s="926"/>
      <c r="BV114" s="926">
        <v>639642</v>
      </c>
      <c r="BW114" s="926"/>
      <c r="BX114" s="926"/>
      <c r="BY114" s="926"/>
      <c r="BZ114" s="926"/>
      <c r="CA114" s="926">
        <v>644382</v>
      </c>
      <c r="CB114" s="926"/>
      <c r="CC114" s="926"/>
      <c r="CD114" s="926"/>
      <c r="CE114" s="926"/>
      <c r="CF114" s="920">
        <v>14.4</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v>32359</v>
      </c>
      <c r="DH114" s="959"/>
      <c r="DI114" s="959"/>
      <c r="DJ114" s="959"/>
      <c r="DK114" s="960"/>
      <c r="DL114" s="961">
        <v>6126</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46736</v>
      </c>
      <c r="AB115" s="938"/>
      <c r="AC115" s="938"/>
      <c r="AD115" s="938"/>
      <c r="AE115" s="939"/>
      <c r="AF115" s="940">
        <v>40524</v>
      </c>
      <c r="AG115" s="938"/>
      <c r="AH115" s="938"/>
      <c r="AI115" s="938"/>
      <c r="AJ115" s="939"/>
      <c r="AK115" s="940">
        <v>30062</v>
      </c>
      <c r="AL115" s="938"/>
      <c r="AM115" s="938"/>
      <c r="AN115" s="938"/>
      <c r="AO115" s="939"/>
      <c r="AP115" s="941">
        <v>0.7</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49</v>
      </c>
      <c r="AB116" s="959"/>
      <c r="AC116" s="959"/>
      <c r="AD116" s="959"/>
      <c r="AE116" s="960"/>
      <c r="AF116" s="961">
        <v>23</v>
      </c>
      <c r="AG116" s="959"/>
      <c r="AH116" s="959"/>
      <c r="AI116" s="959"/>
      <c r="AJ116" s="960"/>
      <c r="AK116" s="961">
        <v>63</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17094</v>
      </c>
      <c r="DH116" s="959"/>
      <c r="DI116" s="959"/>
      <c r="DJ116" s="959"/>
      <c r="DK116" s="960"/>
      <c r="DL116" s="961">
        <v>10602</v>
      </c>
      <c r="DM116" s="959"/>
      <c r="DN116" s="959"/>
      <c r="DO116" s="959"/>
      <c r="DP116" s="960"/>
      <c r="DQ116" s="961">
        <v>4207</v>
      </c>
      <c r="DR116" s="959"/>
      <c r="DS116" s="959"/>
      <c r="DT116" s="959"/>
      <c r="DU116" s="960"/>
      <c r="DV116" s="962">
        <v>0.1</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1559193</v>
      </c>
      <c r="AB117" s="979"/>
      <c r="AC117" s="979"/>
      <c r="AD117" s="979"/>
      <c r="AE117" s="980"/>
      <c r="AF117" s="981">
        <v>1618021</v>
      </c>
      <c r="AG117" s="979"/>
      <c r="AH117" s="979"/>
      <c r="AI117" s="979"/>
      <c r="AJ117" s="980"/>
      <c r="AK117" s="981">
        <v>1584830</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18363469</v>
      </c>
      <c r="BR119" s="1000"/>
      <c r="BS119" s="1000"/>
      <c r="BT119" s="1000"/>
      <c r="BU119" s="1000"/>
      <c r="BV119" s="1000">
        <v>18040454</v>
      </c>
      <c r="BW119" s="1000"/>
      <c r="BX119" s="1000"/>
      <c r="BY119" s="1000"/>
      <c r="BZ119" s="1000"/>
      <c r="CA119" s="1000">
        <v>17657240</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69993</v>
      </c>
      <c r="DH119" s="986"/>
      <c r="DI119" s="986"/>
      <c r="DJ119" s="986"/>
      <c r="DK119" s="987"/>
      <c r="DL119" s="985">
        <v>54519</v>
      </c>
      <c r="DM119" s="986"/>
      <c r="DN119" s="986"/>
      <c r="DO119" s="986"/>
      <c r="DP119" s="987"/>
      <c r="DQ119" s="985">
        <v>37003</v>
      </c>
      <c r="DR119" s="986"/>
      <c r="DS119" s="986"/>
      <c r="DT119" s="986"/>
      <c r="DU119" s="987"/>
      <c r="DV119" s="988">
        <v>0.8</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1950731</v>
      </c>
      <c r="BR120" s="931"/>
      <c r="BS120" s="931"/>
      <c r="BT120" s="931"/>
      <c r="BU120" s="931"/>
      <c r="BV120" s="931">
        <v>2139610</v>
      </c>
      <c r="BW120" s="931"/>
      <c r="BX120" s="931"/>
      <c r="BY120" s="931"/>
      <c r="BZ120" s="931"/>
      <c r="CA120" s="931">
        <v>2340555</v>
      </c>
      <c r="CB120" s="931"/>
      <c r="CC120" s="931"/>
      <c r="CD120" s="931"/>
      <c r="CE120" s="931"/>
      <c r="CF120" s="944">
        <v>52.1</v>
      </c>
      <c r="CG120" s="945"/>
      <c r="CH120" s="945"/>
      <c r="CI120" s="945"/>
      <c r="CJ120" s="945"/>
      <c r="CK120" s="1006" t="s">
        <v>449</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2301471</v>
      </c>
      <c r="DH120" s="931"/>
      <c r="DI120" s="931"/>
      <c r="DJ120" s="931"/>
      <c r="DK120" s="931"/>
      <c r="DL120" s="931">
        <v>2243883</v>
      </c>
      <c r="DM120" s="931"/>
      <c r="DN120" s="931"/>
      <c r="DO120" s="931"/>
      <c r="DP120" s="931"/>
      <c r="DQ120" s="931">
        <v>2128392</v>
      </c>
      <c r="DR120" s="931"/>
      <c r="DS120" s="931"/>
      <c r="DT120" s="931"/>
      <c r="DU120" s="931"/>
      <c r="DV120" s="932">
        <v>47.4</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1361188</v>
      </c>
      <c r="BR121" s="926"/>
      <c r="BS121" s="926"/>
      <c r="BT121" s="926"/>
      <c r="BU121" s="926"/>
      <c r="BV121" s="926">
        <v>1155780</v>
      </c>
      <c r="BW121" s="926"/>
      <c r="BX121" s="926"/>
      <c r="BY121" s="926"/>
      <c r="BZ121" s="926"/>
      <c r="CA121" s="926">
        <v>1027242</v>
      </c>
      <c r="CB121" s="926"/>
      <c r="CC121" s="926"/>
      <c r="CD121" s="926"/>
      <c r="CE121" s="926"/>
      <c r="CF121" s="920">
        <v>22.9</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599044</v>
      </c>
      <c r="DH121" s="926"/>
      <c r="DI121" s="926"/>
      <c r="DJ121" s="926"/>
      <c r="DK121" s="926"/>
      <c r="DL121" s="926">
        <v>508975</v>
      </c>
      <c r="DM121" s="926"/>
      <c r="DN121" s="926"/>
      <c r="DO121" s="926"/>
      <c r="DP121" s="926"/>
      <c r="DQ121" s="926">
        <v>387773</v>
      </c>
      <c r="DR121" s="926"/>
      <c r="DS121" s="926"/>
      <c r="DT121" s="926"/>
      <c r="DU121" s="926"/>
      <c r="DV121" s="927">
        <v>8.6</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v>17736</v>
      </c>
      <c r="AB122" s="959"/>
      <c r="AC122" s="959"/>
      <c r="AD122" s="959"/>
      <c r="AE122" s="960"/>
      <c r="AF122" s="961">
        <v>13442</v>
      </c>
      <c r="AG122" s="959"/>
      <c r="AH122" s="959"/>
      <c r="AI122" s="959"/>
      <c r="AJ122" s="960"/>
      <c r="AK122" s="961">
        <v>3957</v>
      </c>
      <c r="AL122" s="959"/>
      <c r="AM122" s="959"/>
      <c r="AN122" s="959"/>
      <c r="AO122" s="960"/>
      <c r="AP122" s="962">
        <v>0.1</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11292011</v>
      </c>
      <c r="BR122" s="1000"/>
      <c r="BS122" s="1000"/>
      <c r="BT122" s="1000"/>
      <c r="BU122" s="1000"/>
      <c r="BV122" s="1000">
        <v>11060599</v>
      </c>
      <c r="BW122" s="1000"/>
      <c r="BX122" s="1000"/>
      <c r="BY122" s="1000"/>
      <c r="BZ122" s="1000"/>
      <c r="CA122" s="1000">
        <v>10722052</v>
      </c>
      <c r="CB122" s="1000"/>
      <c r="CC122" s="1000"/>
      <c r="CD122" s="1000"/>
      <c r="CE122" s="1000"/>
      <c r="CF122" s="1017">
        <v>238.9</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57536</v>
      </c>
      <c r="DH122" s="926"/>
      <c r="DI122" s="926"/>
      <c r="DJ122" s="926"/>
      <c r="DK122" s="926"/>
      <c r="DL122" s="926">
        <v>141014</v>
      </c>
      <c r="DM122" s="926"/>
      <c r="DN122" s="926"/>
      <c r="DO122" s="926"/>
      <c r="DP122" s="926"/>
      <c r="DQ122" s="926">
        <v>180650</v>
      </c>
      <c r="DR122" s="926"/>
      <c r="DS122" s="926"/>
      <c r="DT122" s="926"/>
      <c r="DU122" s="926"/>
      <c r="DV122" s="927">
        <v>4</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6587</v>
      </c>
      <c r="AB123" s="959"/>
      <c r="AC123" s="959"/>
      <c r="AD123" s="959"/>
      <c r="AE123" s="960"/>
      <c r="AF123" s="961">
        <v>6491</v>
      </c>
      <c r="AG123" s="959"/>
      <c r="AH123" s="959"/>
      <c r="AI123" s="959"/>
      <c r="AJ123" s="960"/>
      <c r="AK123" s="961">
        <v>6396</v>
      </c>
      <c r="AL123" s="959"/>
      <c r="AM123" s="959"/>
      <c r="AN123" s="959"/>
      <c r="AO123" s="960"/>
      <c r="AP123" s="962">
        <v>0.1</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14603930</v>
      </c>
      <c r="BR123" s="1064"/>
      <c r="BS123" s="1064"/>
      <c r="BT123" s="1064"/>
      <c r="BU123" s="1064"/>
      <c r="BV123" s="1064">
        <v>14355989</v>
      </c>
      <c r="BW123" s="1064"/>
      <c r="BX123" s="1064"/>
      <c r="BY123" s="1064"/>
      <c r="BZ123" s="1064"/>
      <c r="CA123" s="1064">
        <v>14089849</v>
      </c>
      <c r="CB123" s="1064"/>
      <c r="CC123" s="1064"/>
      <c r="CD123" s="1064"/>
      <c r="CE123" s="1064"/>
      <c r="CF123" s="1001"/>
      <c r="CG123" s="1002"/>
      <c r="CH123" s="1002"/>
      <c r="CI123" s="1002"/>
      <c r="CJ123" s="1003"/>
      <c r="CK123" s="1009"/>
      <c r="CL123" s="1010"/>
      <c r="CM123" s="1010"/>
      <c r="CN123" s="1010"/>
      <c r="CO123" s="1011"/>
      <c r="CP123" s="1019" t="s">
        <v>396</v>
      </c>
      <c r="CQ123" s="1020"/>
      <c r="CR123" s="1020"/>
      <c r="CS123" s="1020"/>
      <c r="CT123" s="1020"/>
      <c r="CU123" s="1020"/>
      <c r="CV123" s="1020"/>
      <c r="CW123" s="1020"/>
      <c r="CX123" s="1020"/>
      <c r="CY123" s="1020"/>
      <c r="CZ123" s="1020"/>
      <c r="DA123" s="1020"/>
      <c r="DB123" s="1020"/>
      <c r="DC123" s="1020"/>
      <c r="DD123" s="1020"/>
      <c r="DE123" s="1020"/>
      <c r="DF123" s="1021"/>
      <c r="DG123" s="958">
        <v>88513</v>
      </c>
      <c r="DH123" s="959"/>
      <c r="DI123" s="959"/>
      <c r="DJ123" s="959"/>
      <c r="DK123" s="960"/>
      <c r="DL123" s="961">
        <v>64824</v>
      </c>
      <c r="DM123" s="959"/>
      <c r="DN123" s="959"/>
      <c r="DO123" s="959"/>
      <c r="DP123" s="960"/>
      <c r="DQ123" s="961">
        <v>128024</v>
      </c>
      <c r="DR123" s="959"/>
      <c r="DS123" s="959"/>
      <c r="DT123" s="959"/>
      <c r="DU123" s="960"/>
      <c r="DV123" s="962">
        <v>2.9</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81.900000000000006</v>
      </c>
      <c r="BR124" s="1027"/>
      <c r="BS124" s="1027"/>
      <c r="BT124" s="1027"/>
      <c r="BU124" s="1027"/>
      <c r="BV124" s="1027">
        <v>82.4</v>
      </c>
      <c r="BW124" s="1027"/>
      <c r="BX124" s="1027"/>
      <c r="BY124" s="1027"/>
      <c r="BZ124" s="1027"/>
      <c r="CA124" s="1027">
        <v>79.400000000000006</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5959</v>
      </c>
      <c r="AB126" s="959"/>
      <c r="AC126" s="959"/>
      <c r="AD126" s="959"/>
      <c r="AE126" s="960"/>
      <c r="AF126" s="961">
        <v>6198</v>
      </c>
      <c r="AG126" s="959"/>
      <c r="AH126" s="959"/>
      <c r="AI126" s="959"/>
      <c r="AJ126" s="960"/>
      <c r="AK126" s="961">
        <v>5944</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16454</v>
      </c>
      <c r="AB127" s="959"/>
      <c r="AC127" s="959"/>
      <c r="AD127" s="959"/>
      <c r="AE127" s="960"/>
      <c r="AF127" s="961">
        <v>14393</v>
      </c>
      <c r="AG127" s="959"/>
      <c r="AH127" s="959"/>
      <c r="AI127" s="959"/>
      <c r="AJ127" s="960"/>
      <c r="AK127" s="961">
        <v>13765</v>
      </c>
      <c r="AL127" s="959"/>
      <c r="AM127" s="959"/>
      <c r="AN127" s="959"/>
      <c r="AO127" s="960"/>
      <c r="AP127" s="962">
        <v>0.3</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86536</v>
      </c>
      <c r="AB128" s="1046"/>
      <c r="AC128" s="1046"/>
      <c r="AD128" s="1046"/>
      <c r="AE128" s="1047"/>
      <c r="AF128" s="1048">
        <v>85646</v>
      </c>
      <c r="AG128" s="1046"/>
      <c r="AH128" s="1046"/>
      <c r="AI128" s="1046"/>
      <c r="AJ128" s="1047"/>
      <c r="AK128" s="1048">
        <v>82100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14.68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5546980</v>
      </c>
      <c r="AB129" s="959"/>
      <c r="AC129" s="959"/>
      <c r="AD129" s="959"/>
      <c r="AE129" s="960"/>
      <c r="AF129" s="961">
        <v>5470051</v>
      </c>
      <c r="AG129" s="959"/>
      <c r="AH129" s="959"/>
      <c r="AI129" s="959"/>
      <c r="AJ129" s="960"/>
      <c r="AK129" s="961">
        <v>5530417</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19.68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959974</v>
      </c>
      <c r="AB130" s="959"/>
      <c r="AC130" s="959"/>
      <c r="AD130" s="959"/>
      <c r="AE130" s="960"/>
      <c r="AF130" s="961">
        <v>1003165</v>
      </c>
      <c r="AG130" s="959"/>
      <c r="AH130" s="959"/>
      <c r="AI130" s="959"/>
      <c r="AJ130" s="960"/>
      <c r="AK130" s="961">
        <v>1041464</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4587006</v>
      </c>
      <c r="AB131" s="986"/>
      <c r="AC131" s="986"/>
      <c r="AD131" s="986"/>
      <c r="AE131" s="987"/>
      <c r="AF131" s="985">
        <v>4466886</v>
      </c>
      <c r="AG131" s="986"/>
      <c r="AH131" s="986"/>
      <c r="AI131" s="986"/>
      <c r="AJ131" s="987"/>
      <c r="AK131" s="985">
        <v>4488953</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79.400000000000006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11.17685479</v>
      </c>
      <c r="AB132" s="1097"/>
      <c r="AC132" s="1097"/>
      <c r="AD132" s="1097"/>
      <c r="AE132" s="1098"/>
      <c r="AF132" s="1099">
        <v>11.847403310000001</v>
      </c>
      <c r="AG132" s="1097"/>
      <c r="AH132" s="1097"/>
      <c r="AI132" s="1097"/>
      <c r="AJ132" s="1098"/>
      <c r="AK132" s="1099">
        <v>10.27558097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11.5</v>
      </c>
      <c r="AB133" s="1080"/>
      <c r="AC133" s="1080"/>
      <c r="AD133" s="1080"/>
      <c r="AE133" s="1081"/>
      <c r="AF133" s="1079">
        <v>11.5</v>
      </c>
      <c r="AG133" s="1080"/>
      <c r="AH133" s="1080"/>
      <c r="AI133" s="1080"/>
      <c r="AJ133" s="1081"/>
      <c r="AK133" s="1079">
        <v>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bC2nDbxnd89RVuOqNIx2eQMuSxZbDHiVdlsjZezmDzw8Rjp5j+vcNN6y0/EDZBSr33zPrKCgElFkUt2ewLT7g==" saltValue="QMJWYwveGmDvnnXtxpyFN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ytgyv8ff4fdStmAno6DQhlmrb83IJaEy3NFqh1oSwpRekfarm6Qw+KJlrgUIIDOvND47NSurcRXqVd93494Lg==" saltValue="r672CGfhxyzJyNhvv+Vbi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8JNwaiDc8bjtWS41hCxs0Ts2JJOzXrWDqqDSutQ0s00CVQ9XRbo8B2wqWioijNzS5GAIDmikUJVG8GwPoyTnw==" saltValue="83R7M6dYlCpA1VOwisU2e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1822304</v>
      </c>
      <c r="AP9" s="281">
        <v>217070</v>
      </c>
      <c r="AQ9" s="282">
        <v>171003</v>
      </c>
      <c r="AR9" s="283">
        <v>26.9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246146</v>
      </c>
      <c r="AP10" s="284">
        <v>29321</v>
      </c>
      <c r="AQ10" s="285">
        <v>27322</v>
      </c>
      <c r="AR10" s="286">
        <v>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197647</v>
      </c>
      <c r="AP11" s="284">
        <v>23543</v>
      </c>
      <c r="AQ11" s="285">
        <v>5560</v>
      </c>
      <c r="AR11" s="286">
        <v>323.39999999999998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24253</v>
      </c>
      <c r="AP13" s="284">
        <v>2889</v>
      </c>
      <c r="AQ13" s="285">
        <v>6397</v>
      </c>
      <c r="AR13" s="286">
        <v>-54.8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22933</v>
      </c>
      <c r="AP14" s="284">
        <v>2732</v>
      </c>
      <c r="AQ14" s="285">
        <v>3603</v>
      </c>
      <c r="AR14" s="286">
        <v>-24.2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-78630</v>
      </c>
      <c r="AP15" s="284">
        <v>-9366</v>
      </c>
      <c r="AQ15" s="285">
        <v>-9266</v>
      </c>
      <c r="AR15" s="286">
        <v>1.1000000000000001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2234653</v>
      </c>
      <c r="AP16" s="284">
        <v>266189</v>
      </c>
      <c r="AQ16" s="285">
        <v>204668</v>
      </c>
      <c r="AR16" s="286">
        <v>30.1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22.75</v>
      </c>
      <c r="AP21" s="298">
        <v>17.07</v>
      </c>
      <c r="AQ21" s="299">
        <v>5.68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96.3</v>
      </c>
      <c r="AP22" s="303">
        <v>95.6</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1034521</v>
      </c>
      <c r="AP32" s="312">
        <v>123231</v>
      </c>
      <c r="AQ32" s="313">
        <v>121688</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42</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167</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434813</v>
      </c>
      <c r="AP35" s="312">
        <v>51794</v>
      </c>
      <c r="AQ35" s="313">
        <v>24481</v>
      </c>
      <c r="AR35" s="314">
        <v>111.6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85371</v>
      </c>
      <c r="AP36" s="312">
        <v>10169</v>
      </c>
      <c r="AQ36" s="313">
        <v>4187</v>
      </c>
      <c r="AR36" s="314">
        <v>142.9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30062</v>
      </c>
      <c r="AP37" s="312">
        <v>3581</v>
      </c>
      <c r="AQ37" s="313">
        <v>813</v>
      </c>
      <c r="AR37" s="314">
        <v>340.5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63</v>
      </c>
      <c r="AP38" s="315">
        <v>8</v>
      </c>
      <c r="AQ38" s="316">
        <v>19</v>
      </c>
      <c r="AR38" s="304">
        <v>-57.9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-82100</v>
      </c>
      <c r="AP39" s="312">
        <v>-9780</v>
      </c>
      <c r="AQ39" s="313">
        <v>-4925</v>
      </c>
      <c r="AR39" s="314">
        <v>98.6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-1041464</v>
      </c>
      <c r="AP40" s="312">
        <v>-124058</v>
      </c>
      <c r="AQ40" s="313">
        <v>-96916</v>
      </c>
      <c r="AR40" s="314">
        <v>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461266</v>
      </c>
      <c r="AP41" s="312">
        <v>54945</v>
      </c>
      <c r="AQ41" s="313">
        <v>49555</v>
      </c>
      <c r="AR41" s="314">
        <v>10.9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4338942</v>
      </c>
      <c r="AN51" s="334">
        <v>472497</v>
      </c>
      <c r="AO51" s="335">
        <v>82.6</v>
      </c>
      <c r="AP51" s="336">
        <v>190274</v>
      </c>
      <c r="AQ51" s="337">
        <v>13.6</v>
      </c>
      <c r="AR51" s="338">
        <v>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2624870</v>
      </c>
      <c r="AN52" s="342">
        <v>285840</v>
      </c>
      <c r="AO52" s="343">
        <v>94.7</v>
      </c>
      <c r="AP52" s="344">
        <v>88584</v>
      </c>
      <c r="AQ52" s="345">
        <v>7.3</v>
      </c>
      <c r="AR52" s="346">
        <v>87.4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3042173</v>
      </c>
      <c r="AN53" s="334">
        <v>335633</v>
      </c>
      <c r="AO53" s="335">
        <v>-29</v>
      </c>
      <c r="AP53" s="336">
        <v>200194</v>
      </c>
      <c r="AQ53" s="337">
        <v>5.2</v>
      </c>
      <c r="AR53" s="338">
        <v>-34.200000000000003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1938058</v>
      </c>
      <c r="AN54" s="342">
        <v>213819</v>
      </c>
      <c r="AO54" s="343">
        <v>-25.2</v>
      </c>
      <c r="AP54" s="344">
        <v>106422</v>
      </c>
      <c r="AQ54" s="345">
        <v>20.100000000000001</v>
      </c>
      <c r="AR54" s="346">
        <v>-45.3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2436291</v>
      </c>
      <c r="AN55" s="334">
        <v>276600</v>
      </c>
      <c r="AO55" s="335">
        <v>-17.600000000000001</v>
      </c>
      <c r="AP55" s="336">
        <v>196914</v>
      </c>
      <c r="AQ55" s="337">
        <v>-1.6</v>
      </c>
      <c r="AR55" s="338">
        <v>-16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1241899</v>
      </c>
      <c r="AN56" s="342">
        <v>140997</v>
      </c>
      <c r="AO56" s="343">
        <v>-34.1</v>
      </c>
      <c r="AP56" s="344">
        <v>98966</v>
      </c>
      <c r="AQ56" s="345">
        <v>-7</v>
      </c>
      <c r="AR56" s="346">
        <v>-27.1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1992507</v>
      </c>
      <c r="AN57" s="334">
        <v>231984</v>
      </c>
      <c r="AO57" s="335">
        <v>-16.100000000000001</v>
      </c>
      <c r="AP57" s="336">
        <v>204757</v>
      </c>
      <c r="AQ57" s="337">
        <v>4</v>
      </c>
      <c r="AR57" s="338">
        <v>-20.100000000000001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1030667</v>
      </c>
      <c r="AN58" s="342">
        <v>119998</v>
      </c>
      <c r="AO58" s="343">
        <v>-14.9</v>
      </c>
      <c r="AP58" s="344">
        <v>106071</v>
      </c>
      <c r="AQ58" s="345">
        <v>7.2</v>
      </c>
      <c r="AR58" s="346">
        <v>-22.1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2140987</v>
      </c>
      <c r="AN59" s="334">
        <v>255031</v>
      </c>
      <c r="AO59" s="335">
        <v>9.9</v>
      </c>
      <c r="AP59" s="336">
        <v>194971</v>
      </c>
      <c r="AQ59" s="337">
        <v>-4.8</v>
      </c>
      <c r="AR59" s="338">
        <v>14.7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1225209</v>
      </c>
      <c r="AN60" s="342">
        <v>145945</v>
      </c>
      <c r="AO60" s="343">
        <v>21.6</v>
      </c>
      <c r="AP60" s="344">
        <v>105966</v>
      </c>
      <c r="AQ60" s="345">
        <v>-0.1</v>
      </c>
      <c r="AR60" s="346">
        <v>21.7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2790180</v>
      </c>
      <c r="AN61" s="349">
        <v>314349</v>
      </c>
      <c r="AO61" s="350">
        <v>6</v>
      </c>
      <c r="AP61" s="351">
        <v>197422</v>
      </c>
      <c r="AQ61" s="352">
        <v>3.3</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1612141</v>
      </c>
      <c r="AN62" s="342">
        <v>181320</v>
      </c>
      <c r="AO62" s="343">
        <v>8.4</v>
      </c>
      <c r="AP62" s="344">
        <v>101202</v>
      </c>
      <c r="AQ62" s="345">
        <v>5.5</v>
      </c>
      <c r="AR62" s="346">
        <v>2.9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zKNIL/OSGzPiY953CWJj4plgJOhtUJcP3WE/UuiUhWtnc40t5J5DkhhS+CCcP9YGYps2aYhl2ifxJYopcFocQ==" saltValue="AVbg4CLvejoCX7+RzjXH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OQYMv2RJVFC1pwjeVd53o8NQC+PRcPsISywO9vXPrAytdvkR6Gpvln6XMK7ii0XbhcCCDE+6jLUMun/w1ArB5Q==" saltValue="iTa6p+UWAtR3K7RMpafXc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1hO+ItasBmpmolCybOFFL6kHsKV+RZ6KjSlq+msiCHTdCfmFVImaaRNdqVqAiEza7oOBBjP6KTdPnTXZKM3nCg==" saltValue="TekxMb1dU3sh9Y3gHyMQ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10.48</v>
      </c>
      <c r="G47" s="12">
        <v>7.9</v>
      </c>
      <c r="H47" s="12">
        <v>7.45</v>
      </c>
      <c r="I47" s="12">
        <v>9.34</v>
      </c>
      <c r="J47" s="13">
        <v>9.24</v>
      </c>
    </row>
    <row r="48" spans="2:10" ht="57.75" customHeight="1" x14ac:dyDescent="0.15">
      <c r="B48" s="14"/>
      <c r="C48" s="1141" t="s">
        <v>4</v>
      </c>
      <c r="D48" s="1141"/>
      <c r="E48" s="1142"/>
      <c r="F48" s="15">
        <v>8.1300000000000008</v>
      </c>
      <c r="G48" s="16">
        <v>8.9700000000000006</v>
      </c>
      <c r="H48" s="16">
        <v>10.68</v>
      </c>
      <c r="I48" s="16">
        <v>11.33</v>
      </c>
      <c r="J48" s="17">
        <v>12.44</v>
      </c>
    </row>
    <row r="49" spans="2:10" ht="57.75" customHeight="1" thickBot="1" x14ac:dyDescent="0.2">
      <c r="B49" s="18"/>
      <c r="C49" s="1143" t="s">
        <v>5</v>
      </c>
      <c r="D49" s="1143"/>
      <c r="E49" s="1144"/>
      <c r="F49" s="19" t="s">
        <v>534</v>
      </c>
      <c r="G49" s="20" t="s">
        <v>535</v>
      </c>
      <c r="H49" s="20" t="s">
        <v>536</v>
      </c>
      <c r="I49" s="20" t="s">
        <v>537</v>
      </c>
      <c r="J49" s="21" t="s">
        <v>538</v>
      </c>
    </row>
    <row r="50" spans="2:10" x14ac:dyDescent="0.15"/>
  </sheetData>
  <sheetProtection algorithmName="SHA-512" hashValue="z5xza/sv98M8Rh13tx/wSvxvBOoFcFr9ejJx2SGjcN/hHvJ98D0nCTk7LyqbXNRLFVDJWAKWkgvns5OYnEIkRQ==" saltValue="jpthjoyHessIc/wBMhIXi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539</v>
      </c>
      <c r="D34" s="1151"/>
      <c r="E34" s="1152"/>
      <c r="F34" s="32">
        <v>8.1199999999999992</v>
      </c>
      <c r="G34" s="33">
        <v>8.9700000000000006</v>
      </c>
      <c r="H34" s="33">
        <v>10.68</v>
      </c>
      <c r="I34" s="33">
        <v>11.32</v>
      </c>
      <c r="J34" s="34">
        <v>12.43</v>
      </c>
      <c r="K34" s="22"/>
      <c r="L34" s="22"/>
      <c r="M34" s="22"/>
      <c r="N34" s="22"/>
      <c r="O34" s="22"/>
      <c r="P34" s="22"/>
    </row>
    <row r="35" spans="1:16" ht="39" customHeight="1" x14ac:dyDescent="0.15">
      <c r="A35" s="22"/>
      <c r="B35" s="35"/>
      <c r="C35" s="1145" t="s">
        <v>540</v>
      </c>
      <c r="D35" s="1146"/>
      <c r="E35" s="1147"/>
      <c r="F35" s="36">
        <v>4.0999999999999996</v>
      </c>
      <c r="G35" s="37">
        <v>3.81</v>
      </c>
      <c r="H35" s="37">
        <v>3</v>
      </c>
      <c r="I35" s="37">
        <v>2.9</v>
      </c>
      <c r="J35" s="38">
        <v>2.9</v>
      </c>
      <c r="K35" s="22"/>
      <c r="L35" s="22"/>
      <c r="M35" s="22"/>
      <c r="N35" s="22"/>
      <c r="O35" s="22"/>
      <c r="P35" s="22"/>
    </row>
    <row r="36" spans="1:16" ht="39" customHeight="1" x14ac:dyDescent="0.15">
      <c r="A36" s="22"/>
      <c r="B36" s="35"/>
      <c r="C36" s="1145" t="s">
        <v>541</v>
      </c>
      <c r="D36" s="1146"/>
      <c r="E36" s="1147"/>
      <c r="F36" s="36">
        <v>0</v>
      </c>
      <c r="G36" s="37">
        <v>0.69</v>
      </c>
      <c r="H36" s="37">
        <v>0.78</v>
      </c>
      <c r="I36" s="37">
        <v>0.51</v>
      </c>
      <c r="J36" s="38">
        <v>0.55000000000000004</v>
      </c>
      <c r="K36" s="22"/>
      <c r="L36" s="22"/>
      <c r="M36" s="22"/>
      <c r="N36" s="22"/>
      <c r="O36" s="22"/>
      <c r="P36" s="22"/>
    </row>
    <row r="37" spans="1:16" ht="39" customHeight="1" x14ac:dyDescent="0.15">
      <c r="A37" s="22"/>
      <c r="B37" s="35"/>
      <c r="C37" s="1145" t="s">
        <v>542</v>
      </c>
      <c r="D37" s="1146"/>
      <c r="E37" s="1147"/>
      <c r="F37" s="36">
        <v>0</v>
      </c>
      <c r="G37" s="37">
        <v>0</v>
      </c>
      <c r="H37" s="37">
        <v>0</v>
      </c>
      <c r="I37" s="37">
        <v>0</v>
      </c>
      <c r="J37" s="38">
        <v>0.21</v>
      </c>
      <c r="K37" s="22"/>
      <c r="L37" s="22"/>
      <c r="M37" s="22"/>
      <c r="N37" s="22"/>
      <c r="O37" s="22"/>
      <c r="P37" s="22"/>
    </row>
    <row r="38" spans="1:16" ht="39" customHeight="1" x14ac:dyDescent="0.15">
      <c r="A38" s="22"/>
      <c r="B38" s="35"/>
      <c r="C38" s="1145" t="s">
        <v>543</v>
      </c>
      <c r="D38" s="1146"/>
      <c r="E38" s="1147"/>
      <c r="F38" s="36">
        <v>0.34</v>
      </c>
      <c r="G38" s="37">
        <v>0.86</v>
      </c>
      <c r="H38" s="37">
        <v>0.37</v>
      </c>
      <c r="I38" s="37">
        <v>0.23</v>
      </c>
      <c r="J38" s="38">
        <v>0.13</v>
      </c>
      <c r="K38" s="22"/>
      <c r="L38" s="22"/>
      <c r="M38" s="22"/>
      <c r="N38" s="22"/>
      <c r="O38" s="22"/>
      <c r="P38" s="22"/>
    </row>
    <row r="39" spans="1:16" ht="39" customHeight="1" x14ac:dyDescent="0.15">
      <c r="A39" s="22"/>
      <c r="B39" s="35"/>
      <c r="C39" s="1145" t="s">
        <v>544</v>
      </c>
      <c r="D39" s="1146"/>
      <c r="E39" s="1147"/>
      <c r="F39" s="36">
        <v>0.01</v>
      </c>
      <c r="G39" s="37">
        <v>0.01</v>
      </c>
      <c r="H39" s="37">
        <v>0.04</v>
      </c>
      <c r="I39" s="37">
        <v>0</v>
      </c>
      <c r="J39" s="38">
        <v>0.01</v>
      </c>
      <c r="K39" s="22"/>
      <c r="L39" s="22"/>
      <c r="M39" s="22"/>
      <c r="N39" s="22"/>
      <c r="O39" s="22"/>
      <c r="P39" s="22"/>
    </row>
    <row r="40" spans="1:16" ht="39" customHeight="1" x14ac:dyDescent="0.15">
      <c r="A40" s="22"/>
      <c r="B40" s="35"/>
      <c r="C40" s="1145" t="s">
        <v>545</v>
      </c>
      <c r="D40" s="1146"/>
      <c r="E40" s="1147"/>
      <c r="F40" s="36">
        <v>0.04</v>
      </c>
      <c r="G40" s="37">
        <v>7.0000000000000007E-2</v>
      </c>
      <c r="H40" s="37">
        <v>0.05</v>
      </c>
      <c r="I40" s="37">
        <v>0.05</v>
      </c>
      <c r="J40" s="38">
        <v>0</v>
      </c>
      <c r="K40" s="22"/>
      <c r="L40" s="22"/>
      <c r="M40" s="22"/>
      <c r="N40" s="22"/>
      <c r="O40" s="22"/>
      <c r="P40" s="22"/>
    </row>
    <row r="41" spans="1:16" ht="39" customHeight="1" x14ac:dyDescent="0.15">
      <c r="A41" s="22"/>
      <c r="B41" s="35"/>
      <c r="C41" s="1145" t="s">
        <v>546</v>
      </c>
      <c r="D41" s="1146"/>
      <c r="E41" s="1147"/>
      <c r="F41" s="36">
        <v>0</v>
      </c>
      <c r="G41" s="37">
        <v>0</v>
      </c>
      <c r="H41" s="37">
        <v>0</v>
      </c>
      <c r="I41" s="37">
        <v>0.01</v>
      </c>
      <c r="J41" s="38">
        <v>0</v>
      </c>
      <c r="K41" s="22"/>
      <c r="L41" s="22"/>
      <c r="M41" s="22"/>
      <c r="N41" s="22"/>
      <c r="O41" s="22"/>
      <c r="P41" s="22"/>
    </row>
    <row r="42" spans="1:16" ht="39" customHeight="1" x14ac:dyDescent="0.15">
      <c r="A42" s="22"/>
      <c r="B42" s="39"/>
      <c r="C42" s="1145" t="s">
        <v>547</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548</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PltmeJoaLEPDpAOliePI6E1ccyRonMAq8UIyYAdVqs9cNH14viIkJgONzrMZa4CAPFns23mVnHC2uZU+o3IA==" saltValue="7ufDONHyZNWc/Gp/fFnK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1052</v>
      </c>
      <c r="L45" s="60">
        <v>1037</v>
      </c>
      <c r="M45" s="60">
        <v>1025</v>
      </c>
      <c r="N45" s="60">
        <v>1040</v>
      </c>
      <c r="O45" s="61">
        <v>1035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410</v>
      </c>
      <c r="L48" s="64">
        <v>414</v>
      </c>
      <c r="M48" s="64">
        <v>409</v>
      </c>
      <c r="N48" s="64">
        <v>460</v>
      </c>
      <c r="O48" s="65">
        <v>435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21</v>
      </c>
      <c r="L49" s="64">
        <v>78</v>
      </c>
      <c r="M49" s="64">
        <v>78</v>
      </c>
      <c r="N49" s="64">
        <v>78</v>
      </c>
      <c r="O49" s="65">
        <v>85</v>
      </c>
      <c r="P49" s="48"/>
      <c r="Q49" s="48"/>
      <c r="R49" s="48"/>
      <c r="S49" s="48"/>
      <c r="T49" s="48"/>
      <c r="U49" s="48"/>
    </row>
    <row r="50" spans="1:21" ht="30.75" customHeight="1" x14ac:dyDescent="0.15">
      <c r="A50" s="48"/>
      <c r="B50" s="1155"/>
      <c r="C50" s="1156"/>
      <c r="D50" s="62"/>
      <c r="E50" s="1161" t="s">
        <v>15</v>
      </c>
      <c r="F50" s="1161"/>
      <c r="G50" s="1161"/>
      <c r="H50" s="1161"/>
      <c r="I50" s="1161"/>
      <c r="J50" s="1162"/>
      <c r="K50" s="63">
        <v>32</v>
      </c>
      <c r="L50" s="64">
        <v>37</v>
      </c>
      <c r="M50" s="64">
        <v>47</v>
      </c>
      <c r="N50" s="64">
        <v>41</v>
      </c>
      <c r="O50" s="65">
        <v>30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1008</v>
      </c>
      <c r="L52" s="64">
        <v>1058</v>
      </c>
      <c r="M52" s="64">
        <v>1047</v>
      </c>
      <c r="N52" s="64">
        <v>1089</v>
      </c>
      <c r="O52" s="65">
        <v>1123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507</v>
      </c>
      <c r="L53" s="69">
        <v>508</v>
      </c>
      <c r="M53" s="69">
        <v>512</v>
      </c>
      <c r="N53" s="69">
        <v>530</v>
      </c>
      <c r="O53" s="70">
        <v>462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KdphN6pF8GnxMbdr9f9PMqUdirToeHwUXLyXfNE1dVEMuOIHIrNR1yPPy5ylhv84lFqQXpVQA0yAc96VAFBiA==" saltValue="Y0dFkZT5hA8NpfBBf2XL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11270</v>
      </c>
      <c r="J41" s="356">
        <v>12158</v>
      </c>
      <c r="K41" s="356">
        <v>12530</v>
      </c>
      <c r="L41" s="356">
        <v>12503</v>
      </c>
      <c r="M41" s="357">
        <v>12348</v>
      </c>
    </row>
    <row r="42" spans="2:13" ht="27.75" customHeight="1" x14ac:dyDescent="0.15">
      <c r="B42" s="1186"/>
      <c r="C42" s="1187"/>
      <c r="D42" s="106"/>
      <c r="E42" s="1192" t="s">
        <v>32</v>
      </c>
      <c r="F42" s="1192"/>
      <c r="G42" s="1192"/>
      <c r="H42" s="1193"/>
      <c r="I42" s="358">
        <v>134</v>
      </c>
      <c r="J42" s="359">
        <v>144</v>
      </c>
      <c r="K42" s="359">
        <v>119</v>
      </c>
      <c r="L42" s="359">
        <v>71</v>
      </c>
      <c r="M42" s="360">
        <v>41</v>
      </c>
    </row>
    <row r="43" spans="2:13" ht="27.75" customHeight="1" x14ac:dyDescent="0.15">
      <c r="B43" s="1186"/>
      <c r="C43" s="1187"/>
      <c r="D43" s="106"/>
      <c r="E43" s="1192" t="s">
        <v>33</v>
      </c>
      <c r="F43" s="1192"/>
      <c r="G43" s="1192"/>
      <c r="H43" s="1193"/>
      <c r="I43" s="358">
        <v>3525</v>
      </c>
      <c r="J43" s="359">
        <v>3329</v>
      </c>
      <c r="K43" s="359">
        <v>3047</v>
      </c>
      <c r="L43" s="359">
        <v>2959</v>
      </c>
      <c r="M43" s="360">
        <v>2825</v>
      </c>
    </row>
    <row r="44" spans="2:13" ht="27.75" customHeight="1" x14ac:dyDescent="0.15">
      <c r="B44" s="1186"/>
      <c r="C44" s="1187"/>
      <c r="D44" s="106"/>
      <c r="E44" s="1192" t="s">
        <v>34</v>
      </c>
      <c r="F44" s="1192"/>
      <c r="G44" s="1192"/>
      <c r="H44" s="1193"/>
      <c r="I44" s="358">
        <v>1735</v>
      </c>
      <c r="J44" s="359">
        <v>1956</v>
      </c>
      <c r="K44" s="359">
        <v>1936</v>
      </c>
      <c r="L44" s="359">
        <v>1868</v>
      </c>
      <c r="M44" s="360">
        <v>1799</v>
      </c>
    </row>
    <row r="45" spans="2:13" ht="27.75" customHeight="1" x14ac:dyDescent="0.15">
      <c r="B45" s="1186"/>
      <c r="C45" s="1187"/>
      <c r="D45" s="106"/>
      <c r="E45" s="1192" t="s">
        <v>35</v>
      </c>
      <c r="F45" s="1192"/>
      <c r="G45" s="1192"/>
      <c r="H45" s="1193"/>
      <c r="I45" s="358">
        <v>797</v>
      </c>
      <c r="J45" s="359">
        <v>826</v>
      </c>
      <c r="K45" s="359">
        <v>731</v>
      </c>
      <c r="L45" s="359">
        <v>640</v>
      </c>
      <c r="M45" s="360">
        <v>644</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1882</v>
      </c>
      <c r="J50" s="359">
        <v>1791</v>
      </c>
      <c r="K50" s="359">
        <v>1951</v>
      </c>
      <c r="L50" s="359">
        <v>2140</v>
      </c>
      <c r="M50" s="360">
        <v>2341</v>
      </c>
    </row>
    <row r="51" spans="2:13" ht="27.75" customHeight="1" x14ac:dyDescent="0.15">
      <c r="B51" s="1186"/>
      <c r="C51" s="1187"/>
      <c r="D51" s="106"/>
      <c r="E51" s="1192" t="s">
        <v>42</v>
      </c>
      <c r="F51" s="1192"/>
      <c r="G51" s="1192"/>
      <c r="H51" s="1193"/>
      <c r="I51" s="358">
        <v>1637</v>
      </c>
      <c r="J51" s="359">
        <v>1522</v>
      </c>
      <c r="K51" s="359">
        <v>1361</v>
      </c>
      <c r="L51" s="359">
        <v>1156</v>
      </c>
      <c r="M51" s="360">
        <v>1027</v>
      </c>
    </row>
    <row r="52" spans="2:13" ht="27.75" customHeight="1" x14ac:dyDescent="0.15">
      <c r="B52" s="1188"/>
      <c r="C52" s="1189"/>
      <c r="D52" s="106"/>
      <c r="E52" s="1192" t="s">
        <v>43</v>
      </c>
      <c r="F52" s="1192"/>
      <c r="G52" s="1192"/>
      <c r="H52" s="1193"/>
      <c r="I52" s="358">
        <v>10930</v>
      </c>
      <c r="J52" s="359">
        <v>11587</v>
      </c>
      <c r="K52" s="359">
        <v>11292</v>
      </c>
      <c r="L52" s="359">
        <v>11061</v>
      </c>
      <c r="M52" s="360">
        <v>10722</v>
      </c>
    </row>
    <row r="53" spans="2:13" ht="27.75" customHeight="1" thickBot="1" x14ac:dyDescent="0.2">
      <c r="B53" s="1199" t="s">
        <v>19</v>
      </c>
      <c r="C53" s="1200"/>
      <c r="D53" s="110"/>
      <c r="E53" s="1201" t="s">
        <v>44</v>
      </c>
      <c r="F53" s="1201"/>
      <c r="G53" s="1201"/>
      <c r="H53" s="1202"/>
      <c r="I53" s="361">
        <v>3013</v>
      </c>
      <c r="J53" s="362">
        <v>3512</v>
      </c>
      <c r="K53" s="362">
        <v>3760</v>
      </c>
      <c r="L53" s="362">
        <v>3684</v>
      </c>
      <c r="M53" s="363">
        <v>3567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sj2XJo/5nEscsAJEtbEhaZIyuF5mGjNOy61x/EvYEmZ3ObMicLqKSpxDHF8nh/DOekR+yr2g/HVvAxdpk4xTA==" saltValue="OWR3ntB2Q+2JjXF4TB+W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413</v>
      </c>
      <c r="G55" s="122">
        <v>511</v>
      </c>
      <c r="H55" s="123">
        <v>511</v>
      </c>
    </row>
    <row r="56" spans="2:8" ht="52.5" customHeight="1" x14ac:dyDescent="0.15">
      <c r="B56" s="124"/>
      <c r="C56" s="1213" t="s">
        <v>47</v>
      </c>
      <c r="D56" s="1213"/>
      <c r="E56" s="1214"/>
      <c r="F56" s="125">
        <v>428</v>
      </c>
      <c r="G56" s="125">
        <v>537</v>
      </c>
      <c r="H56" s="126">
        <v>596</v>
      </c>
    </row>
    <row r="57" spans="2:8" ht="53.25" customHeight="1" x14ac:dyDescent="0.15">
      <c r="B57" s="124"/>
      <c r="C57" s="1215" t="s">
        <v>48</v>
      </c>
      <c r="D57" s="1215"/>
      <c r="E57" s="1216"/>
      <c r="F57" s="127">
        <v>937</v>
      </c>
      <c r="G57" s="127">
        <v>890</v>
      </c>
      <c r="H57" s="128">
        <v>1055</v>
      </c>
    </row>
    <row r="58" spans="2:8" ht="45.75" customHeight="1" x14ac:dyDescent="0.15">
      <c r="B58" s="129"/>
      <c r="C58" s="1203" t="s">
        <v>561</v>
      </c>
      <c r="D58" s="1204"/>
      <c r="E58" s="1205"/>
      <c r="F58" s="130">
        <v>417</v>
      </c>
      <c r="G58" s="130">
        <v>422</v>
      </c>
      <c r="H58" s="131">
        <v>647</v>
      </c>
    </row>
    <row r="59" spans="2:8" ht="45.75" customHeight="1" x14ac:dyDescent="0.15">
      <c r="B59" s="129"/>
      <c r="C59" s="1203" t="s">
        <v>562</v>
      </c>
      <c r="D59" s="1204"/>
      <c r="E59" s="1205"/>
      <c r="F59" s="130">
        <v>301</v>
      </c>
      <c r="G59" s="130">
        <v>225</v>
      </c>
      <c r="H59" s="131">
        <v>172</v>
      </c>
    </row>
    <row r="60" spans="2:8" ht="45.75" customHeight="1" x14ac:dyDescent="0.15">
      <c r="B60" s="129"/>
      <c r="C60" s="1203" t="s">
        <v>563</v>
      </c>
      <c r="D60" s="1204"/>
      <c r="E60" s="1205"/>
      <c r="F60" s="130">
        <v>55</v>
      </c>
      <c r="G60" s="130">
        <v>55</v>
      </c>
      <c r="H60" s="131">
        <v>69</v>
      </c>
    </row>
    <row r="61" spans="2:8" ht="45.75" customHeight="1" x14ac:dyDescent="0.15">
      <c r="B61" s="129"/>
      <c r="C61" s="1203" t="s">
        <v>564</v>
      </c>
      <c r="D61" s="1204"/>
      <c r="E61" s="1205"/>
      <c r="F61" s="130">
        <v>103</v>
      </c>
      <c r="G61" s="130">
        <v>107</v>
      </c>
      <c r="H61" s="131">
        <v>56</v>
      </c>
    </row>
    <row r="62" spans="2:8" ht="45.75" customHeight="1" thickBot="1" x14ac:dyDescent="0.2">
      <c r="B62" s="132"/>
      <c r="C62" s="1206" t="s">
        <v>565</v>
      </c>
      <c r="D62" s="1207"/>
      <c r="E62" s="1208"/>
      <c r="F62" s="133">
        <v>22</v>
      </c>
      <c r="G62" s="133">
        <v>35</v>
      </c>
      <c r="H62" s="134">
        <v>46</v>
      </c>
    </row>
    <row r="63" spans="2:8" ht="52.5" customHeight="1" thickBot="1" x14ac:dyDescent="0.2">
      <c r="B63" s="135"/>
      <c r="C63" s="1209" t="s">
        <v>49</v>
      </c>
      <c r="D63" s="1209"/>
      <c r="E63" s="1210"/>
      <c r="F63" s="136">
        <v>1778</v>
      </c>
      <c r="G63" s="136">
        <v>1938</v>
      </c>
      <c r="H63" s="137">
        <v>2163</v>
      </c>
    </row>
    <row r="64" spans="2:8" x14ac:dyDescent="0.15"/>
  </sheetData>
  <sheetProtection algorithmName="SHA-512" hashValue="QK9av4RPrhfUxK7jOcttkJp7ot5xpqutZpFRn4YXx+lhAczRWUOlbG/wA73Tn0aIb/0ZoPkIdY5MxwbR5wEdiA==" saltValue="N2PaANRbj4WkR7nO3Hj+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472497</v>
      </c>
      <c r="E3" s="156"/>
      <c r="F3" s="157">
        <v>190274</v>
      </c>
      <c r="G3" s="158"/>
      <c r="H3" s="159"/>
    </row>
    <row r="4" spans="1:8" x14ac:dyDescent="0.15">
      <c r="A4" s="160"/>
      <c r="B4" s="161"/>
      <c r="C4" s="162"/>
      <c r="D4" s="163">
        <v>285840</v>
      </c>
      <c r="E4" s="164"/>
      <c r="F4" s="165">
        <v>88584</v>
      </c>
      <c r="G4" s="166"/>
      <c r="H4" s="167"/>
    </row>
    <row r="5" spans="1:8" x14ac:dyDescent="0.15">
      <c r="A5" s="148" t="s">
        <v>523</v>
      </c>
      <c r="B5" s="153"/>
      <c r="C5" s="154"/>
      <c r="D5" s="155">
        <v>335633</v>
      </c>
      <c r="E5" s="156"/>
      <c r="F5" s="157">
        <v>200194</v>
      </c>
      <c r="G5" s="158"/>
      <c r="H5" s="159"/>
    </row>
    <row r="6" spans="1:8" x14ac:dyDescent="0.15">
      <c r="A6" s="160"/>
      <c r="B6" s="161"/>
      <c r="C6" s="162"/>
      <c r="D6" s="163">
        <v>213819</v>
      </c>
      <c r="E6" s="164"/>
      <c r="F6" s="165">
        <v>106422</v>
      </c>
      <c r="G6" s="166"/>
      <c r="H6" s="167"/>
    </row>
    <row r="7" spans="1:8" x14ac:dyDescent="0.15">
      <c r="A7" s="148" t="s">
        <v>524</v>
      </c>
      <c r="B7" s="153"/>
      <c r="C7" s="154"/>
      <c r="D7" s="155">
        <v>276600</v>
      </c>
      <c r="E7" s="156"/>
      <c r="F7" s="157">
        <v>196914</v>
      </c>
      <c r="G7" s="158"/>
      <c r="H7" s="159"/>
    </row>
    <row r="8" spans="1:8" x14ac:dyDescent="0.15">
      <c r="A8" s="160"/>
      <c r="B8" s="161"/>
      <c r="C8" s="162"/>
      <c r="D8" s="163">
        <v>140997</v>
      </c>
      <c r="E8" s="164"/>
      <c r="F8" s="165">
        <v>98966</v>
      </c>
      <c r="G8" s="166"/>
      <c r="H8" s="167"/>
    </row>
    <row r="9" spans="1:8" x14ac:dyDescent="0.15">
      <c r="A9" s="148" t="s">
        <v>525</v>
      </c>
      <c r="B9" s="153"/>
      <c r="C9" s="154"/>
      <c r="D9" s="155">
        <v>231984</v>
      </c>
      <c r="E9" s="156"/>
      <c r="F9" s="157">
        <v>204757</v>
      </c>
      <c r="G9" s="158"/>
      <c r="H9" s="159"/>
    </row>
    <row r="10" spans="1:8" x14ac:dyDescent="0.15">
      <c r="A10" s="160"/>
      <c r="B10" s="161"/>
      <c r="C10" s="162"/>
      <c r="D10" s="163">
        <v>119998</v>
      </c>
      <c r="E10" s="164"/>
      <c r="F10" s="165">
        <v>106071</v>
      </c>
      <c r="G10" s="166"/>
      <c r="H10" s="167"/>
    </row>
    <row r="11" spans="1:8" x14ac:dyDescent="0.15">
      <c r="A11" s="148" t="s">
        <v>526</v>
      </c>
      <c r="B11" s="153"/>
      <c r="C11" s="154"/>
      <c r="D11" s="155">
        <v>255031</v>
      </c>
      <c r="E11" s="156"/>
      <c r="F11" s="157">
        <v>194971</v>
      </c>
      <c r="G11" s="158"/>
      <c r="H11" s="159"/>
    </row>
    <row r="12" spans="1:8" x14ac:dyDescent="0.15">
      <c r="A12" s="160"/>
      <c r="B12" s="161"/>
      <c r="C12" s="168"/>
      <c r="D12" s="163">
        <v>145945</v>
      </c>
      <c r="E12" s="164"/>
      <c r="F12" s="165">
        <v>105966</v>
      </c>
      <c r="G12" s="166"/>
      <c r="H12" s="167"/>
    </row>
    <row r="13" spans="1:8" x14ac:dyDescent="0.15">
      <c r="A13" s="148"/>
      <c r="B13" s="153"/>
      <c r="C13" s="169"/>
      <c r="D13" s="170">
        <v>314349</v>
      </c>
      <c r="E13" s="171"/>
      <c r="F13" s="172">
        <v>197422</v>
      </c>
      <c r="G13" s="173"/>
      <c r="H13" s="159"/>
    </row>
    <row r="14" spans="1:8" x14ac:dyDescent="0.15">
      <c r="A14" s="160"/>
      <c r="B14" s="161"/>
      <c r="C14" s="162"/>
      <c r="D14" s="163">
        <v>181320</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8.1300000000000008</v>
      </c>
      <c r="C19" s="174">
        <f>ROUND(VALUE(SUBSTITUTE(実質収支比率等に係る経年分析!G$48,"▲","-")),2)</f>
        <v>8.9700000000000006</v>
      </c>
      <c r="D19" s="174">
        <f>ROUND(VALUE(SUBSTITUTE(実質収支比率等に係る経年分析!H$48,"▲","-")),2)</f>
        <v>10.68</v>
      </c>
      <c r="E19" s="174">
        <f>ROUND(VALUE(SUBSTITUTE(実質収支比率等に係る経年分析!I$48,"▲","-")),2)</f>
        <v>11.33</v>
      </c>
      <c r="F19" s="174">
        <f>ROUND(VALUE(SUBSTITUTE(実質収支比率等に係る経年分析!J$48,"▲","-")),2)</f>
        <v>12.44</v>
      </c>
    </row>
    <row r="20" spans="1:11" x14ac:dyDescent="0.15">
      <c r="A20" s="174" t="s">
        <v>53</v>
      </c>
      <c r="B20" s="174">
        <f>ROUND(VALUE(SUBSTITUTE(実質収支比率等に係る経年分析!F$47,"▲","-")),2)</f>
        <v>10.48</v>
      </c>
      <c r="C20" s="174">
        <f>ROUND(VALUE(SUBSTITUTE(実質収支比率等に係る経年分析!G$47,"▲","-")),2)</f>
        <v>7.9</v>
      </c>
      <c r="D20" s="174">
        <f>ROUND(VALUE(SUBSTITUTE(実質収支比率等に係る経年分析!H$47,"▲","-")),2)</f>
        <v>7.45</v>
      </c>
      <c r="E20" s="174">
        <f>ROUND(VALUE(SUBSTITUTE(実質収支比率等に係る経年分析!I$47,"▲","-")),2)</f>
        <v>9.34</v>
      </c>
      <c r="F20" s="174">
        <f>ROUND(VALUE(SUBSTITUTE(実質収支比率等に係る経年分析!J$47,"▲","-")),2)</f>
        <v>9.24</v>
      </c>
    </row>
    <row r="21" spans="1:11" x14ac:dyDescent="0.15">
      <c r="A21" s="174" t="s">
        <v>54</v>
      </c>
      <c r="B21" s="174">
        <f>IF(ISNUMBER(VALUE(SUBSTITUTE(実質収支比率等に係る経年分析!F$49,"▲","-"))),ROUND(VALUE(SUBSTITUTE(実質収支比率等に係る経年分析!F$49,"▲","-")),2),NA())</f>
        <v>-7.93</v>
      </c>
      <c r="C21" s="174">
        <f>IF(ISNUMBER(VALUE(SUBSTITUTE(実質収支比率等に係る経年分析!G$49,"▲","-"))),ROUND(VALUE(SUBSTITUTE(実質収支比率等に係る経年分析!G$49,"▲","-")),2),NA())</f>
        <v>-4.75</v>
      </c>
      <c r="D21" s="174">
        <f>IF(ISNUMBER(VALUE(SUBSTITUTE(実質収支比率等に係る経年分析!H$49,"▲","-"))),ROUND(VALUE(SUBSTITUTE(実質収支比率等に係る経年分析!H$49,"▲","-")),2),NA())</f>
        <v>-2.73</v>
      </c>
      <c r="E21" s="174">
        <f>IF(ISNUMBER(VALUE(SUBSTITUTE(実質収支比率等に係る経年分析!I$49,"▲","-"))),ROUND(VALUE(SUBSTITUTE(実質収支比率等に係る経年分析!I$49,"▲","-")),2),NA())</f>
        <v>-3.2</v>
      </c>
      <c r="F21" s="174">
        <f>IF(ISNUMBER(VALUE(SUBSTITUTE(実質収支比率等に係る経年分析!J$49,"▲","-"))),ROUND(VALUE(SUBSTITUTE(実質収支比率等に係る経年分析!J$49,"▲","-")),2),NA())</f>
        <v>-5.0999999999999996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介護老人保健施設事業特別会計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8.1199999999999992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8.9700000000000006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1008</v>
      </c>
      <c r="E42" s="176"/>
      <c r="F42" s="176"/>
      <c r="G42" s="176">
        <f>'実質公債費比率（分子）の構造'!L$52</f>
        <v>1058</v>
      </c>
      <c r="H42" s="176"/>
      <c r="I42" s="176"/>
      <c r="J42" s="176">
        <f>'実質公債費比率（分子）の構造'!M$52</f>
        <v>1047</v>
      </c>
      <c r="K42" s="176"/>
      <c r="L42" s="176"/>
      <c r="M42" s="176">
        <f>'実質公債費比率（分子）の構造'!N$52</f>
        <v>1089</v>
      </c>
      <c r="N42" s="176"/>
      <c r="O42" s="176"/>
      <c r="P42" s="176">
        <f>'実質公債費比率（分子）の構造'!O$52</f>
        <v>1123</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32</v>
      </c>
      <c r="C44" s="176"/>
      <c r="D44" s="176"/>
      <c r="E44" s="176">
        <f>'実質公債費比率（分子）の構造'!L$50</f>
        <v>37</v>
      </c>
      <c r="F44" s="176"/>
      <c r="G44" s="176"/>
      <c r="H44" s="176">
        <f>'実質公債費比率（分子）の構造'!M$50</f>
        <v>47</v>
      </c>
      <c r="I44" s="176"/>
      <c r="J44" s="176"/>
      <c r="K44" s="176">
        <f>'実質公債費比率（分子）の構造'!N$50</f>
        <v>41</v>
      </c>
      <c r="L44" s="176"/>
      <c r="M44" s="176"/>
      <c r="N44" s="176">
        <f>'実質公債費比率（分子）の構造'!O$50</f>
        <v>30</v>
      </c>
      <c r="O44" s="176"/>
      <c r="P44" s="176"/>
    </row>
    <row r="45" spans="1:16" x14ac:dyDescent="0.15">
      <c r="A45" s="176" t="s">
        <v>63</v>
      </c>
      <c r="B45" s="176">
        <f>'実質公債費比率（分子）の構造'!K$49</f>
        <v>21</v>
      </c>
      <c r="C45" s="176"/>
      <c r="D45" s="176"/>
      <c r="E45" s="176">
        <f>'実質公債費比率（分子）の構造'!L$49</f>
        <v>78</v>
      </c>
      <c r="F45" s="176"/>
      <c r="G45" s="176"/>
      <c r="H45" s="176">
        <f>'実質公債費比率（分子）の構造'!M$49</f>
        <v>78</v>
      </c>
      <c r="I45" s="176"/>
      <c r="J45" s="176"/>
      <c r="K45" s="176">
        <f>'実質公債費比率（分子）の構造'!N$49</f>
        <v>78</v>
      </c>
      <c r="L45" s="176"/>
      <c r="M45" s="176"/>
      <c r="N45" s="176">
        <f>'実質公債費比率（分子）の構造'!O$49</f>
        <v>85</v>
      </c>
      <c r="O45" s="176"/>
      <c r="P45" s="176"/>
    </row>
    <row r="46" spans="1:16" x14ac:dyDescent="0.15">
      <c r="A46" s="176" t="s">
        <v>64</v>
      </c>
      <c r="B46" s="176">
        <f>'実質公債費比率（分子）の構造'!K$48</f>
        <v>410</v>
      </c>
      <c r="C46" s="176"/>
      <c r="D46" s="176"/>
      <c r="E46" s="176">
        <f>'実質公債費比率（分子）の構造'!L$48</f>
        <v>414</v>
      </c>
      <c r="F46" s="176"/>
      <c r="G46" s="176"/>
      <c r="H46" s="176">
        <f>'実質公債費比率（分子）の構造'!M$48</f>
        <v>409</v>
      </c>
      <c r="I46" s="176"/>
      <c r="J46" s="176"/>
      <c r="K46" s="176">
        <f>'実質公債費比率（分子）の構造'!N$48</f>
        <v>460</v>
      </c>
      <c r="L46" s="176"/>
      <c r="M46" s="176"/>
      <c r="N46" s="176">
        <f>'実質公債費比率（分子）の構造'!O$48</f>
        <v>435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1052</v>
      </c>
      <c r="C49" s="176"/>
      <c r="D49" s="176"/>
      <c r="E49" s="176">
        <f>'実質公債費比率（分子）の構造'!L$45</f>
        <v>1037</v>
      </c>
      <c r="F49" s="176"/>
      <c r="G49" s="176"/>
      <c r="H49" s="176">
        <f>'実質公債費比率（分子）の構造'!M$45</f>
        <v>1025</v>
      </c>
      <c r="I49" s="176"/>
      <c r="J49" s="176"/>
      <c r="K49" s="176">
        <f>'実質公債費比率（分子）の構造'!N$45</f>
        <v>1040</v>
      </c>
      <c r="L49" s="176"/>
      <c r="M49" s="176"/>
      <c r="N49" s="176">
        <f>'実質公債費比率（分子）の構造'!O$45</f>
        <v>1035</v>
      </c>
      <c r="O49" s="176"/>
      <c r="P49" s="176"/>
    </row>
    <row r="50" spans="1:16" x14ac:dyDescent="0.15">
      <c r="A50" s="176" t="s">
        <v>67</v>
      </c>
      <c r="B50" s="176" t="e">
        <f>NA()</f>
        <v>#N/A</v>
      </c>
      <c r="C50" s="176">
        <f>IF(ISNUMBER('実質公債費比率（分子）の構造'!K$53),'実質公債費比率（分子）の構造'!K$53,NA())</f>
        <v>507</v>
      </c>
      <c r="D50" s="176" t="e">
        <f>NA()</f>
        <v>#N/A</v>
      </c>
      <c r="E50" s="176" t="e">
        <f>NA()</f>
        <v>#N/A</v>
      </c>
      <c r="F50" s="176">
        <f>IF(ISNUMBER('実質公債費比率（分子）の構造'!L$53),'実質公債費比率（分子）の構造'!L$53,NA())</f>
        <v>508</v>
      </c>
      <c r="G50" s="176" t="e">
        <f>NA()</f>
        <v>#N/A</v>
      </c>
      <c r="H50" s="176" t="e">
        <f>NA()</f>
        <v>#N/A</v>
      </c>
      <c r="I50" s="176">
        <f>IF(ISNUMBER('実質公債費比率（分子）の構造'!M$53),'実質公債費比率（分子）の構造'!M$53,NA())</f>
        <v>512</v>
      </c>
      <c r="J50" s="176" t="e">
        <f>NA()</f>
        <v>#N/A</v>
      </c>
      <c r="K50" s="176" t="e">
        <f>NA()</f>
        <v>#N/A</v>
      </c>
      <c r="L50" s="176">
        <f>IF(ISNUMBER('実質公債費比率（分子）の構造'!N$53),'実質公債費比率（分子）の構造'!N$53,NA())</f>
        <v>530</v>
      </c>
      <c r="M50" s="176" t="e">
        <f>NA()</f>
        <v>#N/A</v>
      </c>
      <c r="N50" s="176" t="e">
        <f>NA()</f>
        <v>#N/A</v>
      </c>
      <c r="O50" s="176">
        <f>IF(ISNUMBER('実質公債費比率（分子）の構造'!O$53),'実質公債費比率（分子）の構造'!O$53,NA())</f>
        <v>462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10930</v>
      </c>
      <c r="E56" s="175"/>
      <c r="F56" s="175"/>
      <c r="G56" s="175">
        <f>'将来負担比率（分子）の構造'!J$52</f>
        <v>11587</v>
      </c>
      <c r="H56" s="175"/>
      <c r="I56" s="175"/>
      <c r="J56" s="175">
        <f>'将来負担比率（分子）の構造'!K$52</f>
        <v>11292</v>
      </c>
      <c r="K56" s="175"/>
      <c r="L56" s="175"/>
      <c r="M56" s="175">
        <f>'将来負担比率（分子）の構造'!L$52</f>
        <v>11061</v>
      </c>
      <c r="N56" s="175"/>
      <c r="O56" s="175"/>
      <c r="P56" s="175">
        <f>'将来負担比率（分子）の構造'!M$52</f>
        <v>10722</v>
      </c>
    </row>
    <row r="57" spans="1:16" x14ac:dyDescent="0.15">
      <c r="A57" s="175" t="s">
        <v>42</v>
      </c>
      <c r="B57" s="175"/>
      <c r="C57" s="175"/>
      <c r="D57" s="175">
        <f>'将来負担比率（分子）の構造'!I$51</f>
        <v>1637</v>
      </c>
      <c r="E57" s="175"/>
      <c r="F57" s="175"/>
      <c r="G57" s="175">
        <f>'将来負担比率（分子）の構造'!J$51</f>
        <v>1522</v>
      </c>
      <c r="H57" s="175"/>
      <c r="I57" s="175"/>
      <c r="J57" s="175">
        <f>'将来負担比率（分子）の構造'!K$51</f>
        <v>1361</v>
      </c>
      <c r="K57" s="175"/>
      <c r="L57" s="175"/>
      <c r="M57" s="175">
        <f>'将来負担比率（分子）の構造'!L$51</f>
        <v>1156</v>
      </c>
      <c r="N57" s="175"/>
      <c r="O57" s="175"/>
      <c r="P57" s="175">
        <f>'将来負担比率（分子）の構造'!M$51</f>
        <v>1027</v>
      </c>
    </row>
    <row r="58" spans="1:16" x14ac:dyDescent="0.15">
      <c r="A58" s="175" t="s">
        <v>41</v>
      </c>
      <c r="B58" s="175"/>
      <c r="C58" s="175"/>
      <c r="D58" s="175">
        <f>'将来負担比率（分子）の構造'!I$50</f>
        <v>1882</v>
      </c>
      <c r="E58" s="175"/>
      <c r="F58" s="175"/>
      <c r="G58" s="175">
        <f>'将来負担比率（分子）の構造'!J$50</f>
        <v>1791</v>
      </c>
      <c r="H58" s="175"/>
      <c r="I58" s="175"/>
      <c r="J58" s="175">
        <f>'将来負担比率（分子）の構造'!K$50</f>
        <v>1951</v>
      </c>
      <c r="K58" s="175"/>
      <c r="L58" s="175"/>
      <c r="M58" s="175">
        <f>'将来負担比率（分子）の構造'!L$50</f>
        <v>2140</v>
      </c>
      <c r="N58" s="175"/>
      <c r="O58" s="175"/>
      <c r="P58" s="175">
        <f>'将来負担比率（分子）の構造'!M$50</f>
        <v>2341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797</v>
      </c>
      <c r="C62" s="175"/>
      <c r="D62" s="175"/>
      <c r="E62" s="175">
        <f>'将来負担比率（分子）の構造'!J$45</f>
        <v>826</v>
      </c>
      <c r="F62" s="175"/>
      <c r="G62" s="175"/>
      <c r="H62" s="175">
        <f>'将来負担比率（分子）の構造'!K$45</f>
        <v>731</v>
      </c>
      <c r="I62" s="175"/>
      <c r="J62" s="175"/>
      <c r="K62" s="175">
        <f>'将来負担比率（分子）の構造'!L$45</f>
        <v>640</v>
      </c>
      <c r="L62" s="175"/>
      <c r="M62" s="175"/>
      <c r="N62" s="175">
        <f>'将来負担比率（分子）の構造'!M$45</f>
        <v>644</v>
      </c>
      <c r="O62" s="175"/>
      <c r="P62" s="175"/>
    </row>
    <row r="63" spans="1:16" x14ac:dyDescent="0.15">
      <c r="A63" s="175" t="s">
        <v>34</v>
      </c>
      <c r="B63" s="175">
        <f>'将来負担比率（分子）の構造'!I$44</f>
        <v>1735</v>
      </c>
      <c r="C63" s="175"/>
      <c r="D63" s="175"/>
      <c r="E63" s="175">
        <f>'将来負担比率（分子）の構造'!J$44</f>
        <v>1956</v>
      </c>
      <c r="F63" s="175"/>
      <c r="G63" s="175"/>
      <c r="H63" s="175">
        <f>'将来負担比率（分子）の構造'!K$44</f>
        <v>1936</v>
      </c>
      <c r="I63" s="175"/>
      <c r="J63" s="175"/>
      <c r="K63" s="175">
        <f>'将来負担比率（分子）の構造'!L$44</f>
        <v>1868</v>
      </c>
      <c r="L63" s="175"/>
      <c r="M63" s="175"/>
      <c r="N63" s="175">
        <f>'将来負担比率（分子）の構造'!M$44</f>
        <v>1799</v>
      </c>
      <c r="O63" s="175"/>
      <c r="P63" s="175"/>
    </row>
    <row r="64" spans="1:16" x14ac:dyDescent="0.15">
      <c r="A64" s="175" t="s">
        <v>33</v>
      </c>
      <c r="B64" s="175">
        <f>'将来負担比率（分子）の構造'!I$43</f>
        <v>3525</v>
      </c>
      <c r="C64" s="175"/>
      <c r="D64" s="175"/>
      <c r="E64" s="175">
        <f>'将来負担比率（分子）の構造'!J$43</f>
        <v>3329</v>
      </c>
      <c r="F64" s="175"/>
      <c r="G64" s="175"/>
      <c r="H64" s="175">
        <f>'将来負担比率（分子）の構造'!K$43</f>
        <v>3047</v>
      </c>
      <c r="I64" s="175"/>
      <c r="J64" s="175"/>
      <c r="K64" s="175">
        <f>'将来負担比率（分子）の構造'!L$43</f>
        <v>2959</v>
      </c>
      <c r="L64" s="175"/>
      <c r="M64" s="175"/>
      <c r="N64" s="175">
        <f>'将来負担比率（分子）の構造'!M$43</f>
        <v>2825</v>
      </c>
      <c r="O64" s="175"/>
      <c r="P64" s="175"/>
    </row>
    <row r="65" spans="1:16" x14ac:dyDescent="0.15">
      <c r="A65" s="175" t="s">
        <v>32</v>
      </c>
      <c r="B65" s="175">
        <f>'将来負担比率（分子）の構造'!I$42</f>
        <v>134</v>
      </c>
      <c r="C65" s="175"/>
      <c r="D65" s="175"/>
      <c r="E65" s="175">
        <f>'将来負担比率（分子）の構造'!J$42</f>
        <v>144</v>
      </c>
      <c r="F65" s="175"/>
      <c r="G65" s="175"/>
      <c r="H65" s="175">
        <f>'将来負担比率（分子）の構造'!K$42</f>
        <v>119</v>
      </c>
      <c r="I65" s="175"/>
      <c r="J65" s="175"/>
      <c r="K65" s="175">
        <f>'将来負担比率（分子）の構造'!L$42</f>
        <v>71</v>
      </c>
      <c r="L65" s="175"/>
      <c r="M65" s="175"/>
      <c r="N65" s="175">
        <f>'将来負担比率（分子）の構造'!M$42</f>
        <v>41</v>
      </c>
      <c r="O65" s="175"/>
      <c r="P65" s="175"/>
    </row>
    <row r="66" spans="1:16" x14ac:dyDescent="0.15">
      <c r="A66" s="175" t="s">
        <v>31</v>
      </c>
      <c r="B66" s="175">
        <f>'将来負担比率（分子）の構造'!I$41</f>
        <v>11270</v>
      </c>
      <c r="C66" s="175"/>
      <c r="D66" s="175"/>
      <c r="E66" s="175">
        <f>'将来負担比率（分子）の構造'!J$41</f>
        <v>12158</v>
      </c>
      <c r="F66" s="175"/>
      <c r="G66" s="175"/>
      <c r="H66" s="175">
        <f>'将来負担比率（分子）の構造'!K$41</f>
        <v>12530</v>
      </c>
      <c r="I66" s="175"/>
      <c r="J66" s="175"/>
      <c r="K66" s="175">
        <f>'将来負担比率（分子）の構造'!L$41</f>
        <v>12503</v>
      </c>
      <c r="L66" s="175"/>
      <c r="M66" s="175"/>
      <c r="N66" s="175">
        <f>'将来負担比率（分子）の構造'!M$41</f>
        <v>12348</v>
      </c>
      <c r="O66" s="175"/>
      <c r="P66" s="175"/>
    </row>
    <row r="67" spans="1:16" x14ac:dyDescent="0.15">
      <c r="A67" s="175" t="s">
        <v>71</v>
      </c>
      <c r="B67" s="175" t="e">
        <f>NA()</f>
        <v>#N/A</v>
      </c>
      <c r="C67" s="175">
        <f>IF(ISNUMBER('将来負担比率（分子）の構造'!I$53), IF('将来負担比率（分子）の構造'!I$53 &lt; 0, 0, '将来負担比率（分子）の構造'!I$53), NA())</f>
        <v>3013</v>
      </c>
      <c r="D67" s="175" t="e">
        <f>NA()</f>
        <v>#N/A</v>
      </c>
      <c r="E67" s="175" t="e">
        <f>NA()</f>
        <v>#N/A</v>
      </c>
      <c r="F67" s="175">
        <f>IF(ISNUMBER('将来負担比率（分子）の構造'!J$53), IF('将来負担比率（分子）の構造'!J$53 &lt; 0, 0, '将来負担比率（分子）の構造'!J$53), NA())</f>
        <v>3512</v>
      </c>
      <c r="G67" s="175" t="e">
        <f>NA()</f>
        <v>#N/A</v>
      </c>
      <c r="H67" s="175" t="e">
        <f>NA()</f>
        <v>#N/A</v>
      </c>
      <c r="I67" s="175">
        <f>IF(ISNUMBER('将来負担比率（分子）の構造'!K$53), IF('将来負担比率（分子）の構造'!K$53 &lt; 0, 0, '将来負担比率（分子）の構造'!K$53), NA())</f>
        <v>3760</v>
      </c>
      <c r="J67" s="175" t="e">
        <f>NA()</f>
        <v>#N/A</v>
      </c>
      <c r="K67" s="175" t="e">
        <f>NA()</f>
        <v>#N/A</v>
      </c>
      <c r="L67" s="175">
        <f>IF(ISNUMBER('将来負担比率（分子）の構造'!L$53), IF('将来負担比率（分子）の構造'!L$53 &lt; 0, 0, '将来負担比率（分子）の構造'!L$53), NA())</f>
        <v>3684</v>
      </c>
      <c r="M67" s="175" t="e">
        <f>NA()</f>
        <v>#N/A</v>
      </c>
      <c r="N67" s="175" t="e">
        <f>NA()</f>
        <v>#N/A</v>
      </c>
      <c r="O67" s="175">
        <f>IF(ISNUMBER('将来負担比率（分子）の構造'!M$53), IF('将来負担比率（分子）の構造'!M$53 &lt; 0, 0, '将来負担比率（分子）の構造'!M$53), NA())</f>
        <v>3567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413</v>
      </c>
      <c r="C72" s="179">
        <f>基金残高に係る経年分析!G55</f>
        <v>511</v>
      </c>
      <c r="D72" s="179">
        <f>基金残高に係る経年分析!H55</f>
        <v>511</v>
      </c>
    </row>
    <row r="73" spans="1:16" x14ac:dyDescent="0.15">
      <c r="A73" s="178" t="s">
        <v>74</v>
      </c>
      <c r="B73" s="179">
        <f>基金残高に係る経年分析!F56</f>
        <v>428</v>
      </c>
      <c r="C73" s="179">
        <f>基金残高に係る経年分析!G56</f>
        <v>537</v>
      </c>
      <c r="D73" s="179">
        <f>基金残高に係る経年分析!H56</f>
        <v>596</v>
      </c>
    </row>
    <row r="74" spans="1:16" x14ac:dyDescent="0.15">
      <c r="A74" s="178" t="s">
        <v>75</v>
      </c>
      <c r="B74" s="179">
        <f>基金残高に係る経年分析!F57</f>
        <v>937</v>
      </c>
      <c r="C74" s="179">
        <f>基金残高に係る経年分析!G57</f>
        <v>890</v>
      </c>
      <c r="D74" s="179">
        <f>基金残高に係る経年分析!H57</f>
        <v>1055</v>
      </c>
    </row>
  </sheetData>
  <sheetProtection algorithmName="SHA-512" hashValue="Ut+N1pAhI+dMLvK6Hw39o1EpOWHQA48qOrGxbwUmQ0zXB6vAvM7lWV1s2H/wF59zFUjGJJ5+CwhCYfwHX98p/Q==" saltValue="8nYt/VHuMJSD9/A4Sqe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2025-03-12T06:17:28Z</cp:lastPrinted>
  <dcterms:created xsi:type="dcterms:W3CDTF">2025-02-19T00:24:11Z</dcterms:created>
  <dcterms:modified xsi:type="dcterms:W3CDTF">2025-03-19T00:31:03Z</dcterms:modified>
  <cp:category/>
</cp:coreProperties>
</file>