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662fs1\Redirect$\3521\デスクトップ\20170329【お知らせ424〆】平成27年度財政状況資料集の作成及び提出について\【提出用】結合したデータ\"/>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CO35" i="9"/>
  <c r="C35" i="9"/>
  <c r="CO34" i="9"/>
  <c r="BW34" i="9"/>
  <c r="BW35" i="9" s="1"/>
  <c r="BW36" i="9" s="1"/>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<sst xmlns="http://schemas.openxmlformats.org/spreadsheetml/2006/main" count="1004" uniqueCount="556">
  <si>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</si>
  <si>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</si>
  <si>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</si>
  <si>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</si>
  <si>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</si>
  <si>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</si>
  <si>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</si>
  <si>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</si>
  <si>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</si>
  <si>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</si>
  <si>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</si>
  <si>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</si>
  <si>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</si>
  <si>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</si>
  <si>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</si>
  <si>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</si>
  <si>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</si>
  <si>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</si>
  <si>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</si>
  <si>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</si>
  <si>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</si>
  <si>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</si>
  <si>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</si>
  <si>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</si>
  <si>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</si>
  <si>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</si>
  <si>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</si>
  <si>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</si>
  <si>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</si>
  <si>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</si>
  <si>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</si>
  <si>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</si>
  <si>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</si>
  <si>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</si>
  <si>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</si>
  <si>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</si>
  <si>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</si>
  <si>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</si>
  <si>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</si>
  <si>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</si>
  <si>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</si>
  <si>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</si>
  <si>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</si>
  <si>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</si>
  <si>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</si>
  <si>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</si>
  <si>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</si>
  <si>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</si>
  <si>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</si>
  <si>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</si>
  <si>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</si>
  <si>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</si>
  <si>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</si>
  <si>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</si>
  <si>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</si>
  <si>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</si>
  <si>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</si>
  <si>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</si>
  <si>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</si>
  <si>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</si>
  <si>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</si>
  <si>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</si>
  <si>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</si>
  <si>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</si>
  <si>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</si>
  <si>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</si>
  <si>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</si>
  <si>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</si>
  <si>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</si>
  <si>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</si>
  <si>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</si>
  <si>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</si>
  <si>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</si>
  <si>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</si>
  <si>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</si>
  <si>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</si>
  <si>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</si>
  <si>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</si>
  <si>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</si>
  <si>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</si>
  <si>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</si>
  <si>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厚岸町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</si>
  <si>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</si>
  <si>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</si>
  <si>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</si>
  <si>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</si>
  <si>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</si>
  <si>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</si>
  <si>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</si>
  <si>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</si>
  <si>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</si>
  <si>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</si>
  <si>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</si>
  <si>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</si>
  <si>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</si>
  <si>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</si>
  <si>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</si>
  <si>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</si>
  <si>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</si>
  <si>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</si>
  <si>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</si>
  <si>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</si>
  <si>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</si>
  <si>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</si>
  <si>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</si>
  <si>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</si>
  <si>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</si>
  <si>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</si>
  <si>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</si>
  <si>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</si>
  <si>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</si>
  <si>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</si>
  <si>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</si>
  <si>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</si>
  <si>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</si>
  <si>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</si>
  <si>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</si>
  <si>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</si>
  <si>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</si>
  <si>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</si>
  <si>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</si>
  <si>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</si>
  <si>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</si>
  <si>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</si>
  <si>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</si>
  <si>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</si>
  <si>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</si>
  <si>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</si>
  <si>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</si>
  <si>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</si>
  <si>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</si>
  <si>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</si>
  <si>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</si>
  <si>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</si>
  <si>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</si>
  <si>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</si>
  <si>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</si>
  <si>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</si>
  <si>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</si>
  <si>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</si>
  <si>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</si>
  <si>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</si>
  <si>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</si>
  <si>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</si>
  <si>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</si>
  <si>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</si>
  <si>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</si>
  <si>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</si>
  <si>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</si>
  <si>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</si>
  <si>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</si>
  <si>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</si>
  <si>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</si>
  <si>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</si>
  <si>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</si>
  <si>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</si>
  <si>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</si>
  <si>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</si>
  <si>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</si>
  <si>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</si>
  <si>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</si>
  <si>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</si>
  <si>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</si>
  <si>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</si>
  <si>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</si>
  <si>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</si>
  <si>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</si>
  <si>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</si>
  <si>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</si>
  <si>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</si>
  <si>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</si>
  <si>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</si>
  <si>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</si>
  <si>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</si>
  <si>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</si>
  <si>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</si>
  <si>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</si>
  <si>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</si>
  <si>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</si>
  <si>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</si>
  <si>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</si>
  <si>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</si>
  <si>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</si>
  <si>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</si>
  <si>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</si>
  <si>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</si>
  <si>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</si>
  <si>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</si>
  <si>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</si>
  <si>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</si>
  <si>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</si>
  <si>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</si>
  <si>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</si>
  <si>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北海道厚岸町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</si>
  <si>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</si>
  <si>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</si>
  <si>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</si>
  <si>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</si>
  <si>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</si>
  <si>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</si>
  <si>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</si>
  <si>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</si>
  <si>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</si>
  <si>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</si>
  <si>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</si>
  <si>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</si>
  <si>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</si>
  <si>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</si>
  <si>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</si>
  <si>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</si>
  <si>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</si>
  <si>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</si>
  <si>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</si>
  <si>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</si>
  <si>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</si>
  <si>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</si>
  <si>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</si>
  <si>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</si>
  <si>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</si>
  <si>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</si>
  <si>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</si>
  <si>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</si>
  <si>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</si>
  <si>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</si>
  <si>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</si>
  <si>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</si>
  <si>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</si>
  <si>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</si>
  <si>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</si>
  <si>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</si>
  <si>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</si>
  <si>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</si>
  <si>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</si>
  <si>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</si>
  <si>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</si>
  <si>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</si>
  <si>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</si>
  <si>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</si>
  <si>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</si>
  <si>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</si>
  <si>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</si>
  <si>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</si>
  <si>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</si>
  <si>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</si>
  <si>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</si>
  <si>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</si>
  <si>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</si>
  <si>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</si>
  <si>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</si>
  <si>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</si>
  <si>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</si>
  <si>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</si>
  <si>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</si>
  <si>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</si>
  <si>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</si>
  <si>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</si>
  <si>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</si>
  <si>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</si>
  <si>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</si>
  <si>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</si>
  <si>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</si>
  <si>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</si>
  <si>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</si>
  <si>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</si>
  <si>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</si>
  <si>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</si>
  <si>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</si>
  <si>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</si>
  <si>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</si>
  <si>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</si>
  <si>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</si>
  <si>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</si>
  <si>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</si>
  <si>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</si>
  <si>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</si>
  <si>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</si>
  <si>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</si>
  <si>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</si>
  <si>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</si>
  <si>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</si>
  <si>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</si>
  <si>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</si>
  <si>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</si>
  <si>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</si>
  <si>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</si>
  <si>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</si>
  <si>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</si>
  <si>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</si>
  <si>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</si>
  <si>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</si>
  <si>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</si>
  <si>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</si>
  <si>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</si>
  <si>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</si>
  <si>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</si>
  <si>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</si>
  <si>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</si>
  <si>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</si>
  <si>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</si>
  <si>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</si>
  <si>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</si>
  <si>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</si>
  <si>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</si>
  <si>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</si>
  <si>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</si>
  <si>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</si>
  <si>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</si>
  <si>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</si>
  <si>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</si>
  <si>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</si>
  <si>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</si>
  <si>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</si>
  <si>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</si>
  <si>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</si>
  <si>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</si>
  <si>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</si>
  <si>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</si>
  <si>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</si>
  <si>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</si>
  <si>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</si>
  <si>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</si>
  <si>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</si>
  <si>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</si>
  <si>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</si>
  <si>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</si>
  <si>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</si>
  <si>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</si>
  <si>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</si>
  <si>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</si>
  <si>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</si>
  <si>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</si>
  <si>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</si>
  <si>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</si>
  <si>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</si>
  <si>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</si>
  <si>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</si>
  <si>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</si>
  <si>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</si>
  <si>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</si>
  <si>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</si>
  <si>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</si>
  <si>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北海道厚岸町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</si>
  <si>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</si>
  <si>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</si>
  <si>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</si>
  <si>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</si>
  <si>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</si>
  <si>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</si>
  <si>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</si>
  <si>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</si>
  <si>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</si>
  <si>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</si>
  <si>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</si>
  <si>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</si>
  <si>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</si>
  <si>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</si>
  <si>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</si>
  <si>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</si>
  <si>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</si>
  <si>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</si>
  <si>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</si>
  <si>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</si>
  <si>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</si>
  <si>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</si>
  <si>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</si>
  <si>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</si>
  <si>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</si>
  <si>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</si>
  <si>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</si>
  <si>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</si>
  <si>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</si>
  <si>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</si>
  <si>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</si>
  <si>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</si>
  <si>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</si>
  <si>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</si>
  <si>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</si>
  <si>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</si>
  <si>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</si>
  <si>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</si>
  <si>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</si>
  <si>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</si>
  <si>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</si>
  <si>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</si>
  <si>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</si>
  <si>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</si>
  <si>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</si>
  <si>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</si>
  <si>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</si>
  <si>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</si>
  <si>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</si>
  <si>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</si>
  <si>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</si>
  <si>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</si>
  <si>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</si>
  <si>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</si>
  <si>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</si>
  <si>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</si>
  <si>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</si>
  <si>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</si>
  <si>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</si>
  <si>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</si>
  <si>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</si>
  <si>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</si>
  <si>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</si>
  <si>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</si>
  <si>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</si>
  <si>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</si>
  <si>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</si>
  <si>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</si>
  <si>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</si>
  <si>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</si>
  <si>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</si>
  <si>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</si>
  <si>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</si>
  <si>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</si>
  <si>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</si>
  <si>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</si>
  <si>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</si>
  <si>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</si>
  <si>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</si>
  <si>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</si>
  <si>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</si>
  <si>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</si>
  <si>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</si>
  <si>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</si>
  <si>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</si>
  <si>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</si>
  <si>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</si>
  <si>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</si>
  <si>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</si>
  <si>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</si>
  <si>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</si>
  <si>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</si>
  <si>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</si>
  <si>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</si>
  <si>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</si>
  <si>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</si>
  <si>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</si>
  <si>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</si>
  <si>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</si>
  <si>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</si>
  <si>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</si>
  <si>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介護老人保健施設事業特別会計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</si>
  <si>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</si>
  <si>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</si>
  <si>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</si>
  <si>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</si>
  <si>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</si>
  <si>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</si>
  <si>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</si>
  <si>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</si>
  <si>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</si>
  <si>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</si>
  <si>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</si>
  <si>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</si>
  <si>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</si>
  <si>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</si>
  <si>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</si>
  <si>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</si>
  <si>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</si>
  <si>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</si>
  <si>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</si>
  <si>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</si>
  <si>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</si>
  <si>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</si>
  <si>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</si>
  <si>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</si>
  <si>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</si>
  <si>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</si>
  <si>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</si>
  <si>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</si>
  <si>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</si>
  <si>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</si>
  <si>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</si>
  <si>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</si>
  <si>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</si>
  <si>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</si>
  <si>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</si>
  <si>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</si>
  <si>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</si>
  <si>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</si>
  <si>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</si>
  <si>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</si>
  <si>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</si>
  <si>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</si>
  <si>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</si>
  <si>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</si>
  <si>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</si>
  <si>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</si>
  <si>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</si>
  <si>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</si>
  <si>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</si>
  <si>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</si>
  <si>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</si>
  <si>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</si>
  <si>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</si>
  <si>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</si>
  <si>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</si>
  <si>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</si>
  <si>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</si>
  <si>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</si>
  <si>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</si>
  <si>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</si>
  <si>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</si>
  <si>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</si>
  <si>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</si>
  <si>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</si>
  <si>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</si>
  <si>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</si>
  <si>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</si>
  <si>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</si>
  <si>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</si>
  <si>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</si>
  <si>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</si>
  <si>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</si>
  <si>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</si>
  <si>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</si>
  <si>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</si>
  <si>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</si>
  <si>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</si>
  <si>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</si>
  <si>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</si>
  <si>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</si>
  <si>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</si>
  <si>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2.12</t>
  </si>
  <si>
    <t>▲ 5.35</t>
  </si>
  <si>
    <t>▲ 6.26</t>
  </si>
  <si>
    <t>▲ 0.61</t>
  </si>
  <si>
    <t>一般会計</t>
  </si>
  <si>
    <t>水道事業会計</t>
  </si>
  <si>
    <t>介護保険特別会計</t>
  </si>
  <si>
    <t>病院事業会計</t>
  </si>
  <si>
    <t>介護老人保健施設事業特別会計</t>
  </si>
  <si>
    <t>簡易水道事業特別会計</t>
  </si>
  <si>
    <t>後期高齢者医療特別会計</t>
  </si>
  <si>
    <t>国民健康保険特別会計</t>
  </si>
  <si>
    <t>その他会計（赤字）</t>
  </si>
  <si>
    <t>その他会計（黒字）</t>
  </si>
  <si>
    <t>釧路東部消防組合</t>
    <rPh sb="0" eb="2">
      <t>クシロ</t>
    </rPh>
    <rPh sb="2" eb="4">
      <t>トウブ</t>
    </rPh>
    <rPh sb="4" eb="6">
      <t>ショウボウ</t>
    </rPh>
    <rPh sb="6" eb="8">
      <t>クミアイ</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</si>
  <si>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</si>
  <si>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</si>
  <si>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厚岸味覚ターミナル</t>
    <rPh sb="0" eb="2">
      <t>アッケシ</t>
    </rPh>
    <rPh sb="2" eb="4">
      <t>ミカク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</si>
  <si>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</si>
  <si>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</si>
  <si>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</si>
  <si>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</si>
  <si>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</si>
  <si>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</si>
  <si>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</si>
  <si>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</si>
  <si>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</si>
  <si>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</si>
  <si>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</si>
  <si>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</si>
  <si>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将来負担比率及び実質公債費比率共に類似団体と比較して高い水準で推移している。
　これは、平成１４年度から実施している厚岸町財政運営基本方針により投資事業を抑制してきたことで元利償還金の増加が抑えられ、平成１６年度をピークに減少傾向となっていたが、平成２４年度からの大型公共施設の整備事業により類似団体平均を上回ることとなった。
　なお、真龍小学校改築事業など一部の大型事業が前年度で償還完了したことにより、将来負担比率は前年度比１３．７ポイントの減、実質公債費比率は前年度比０．８ポイントの減となっている。
　今後も大型投資事業の適切な取捨選択による新規発行額の抑制等により、後世への負担を少しでも軽減するよう財政の健全化を図る。
</t>
    <rPh sb="1" eb="3">
      <t>ショウライ</t>
    </rPh>
    <rPh sb="3" eb="5">
      <t>フタン</t>
    </rPh>
    <rPh sb="5" eb="7">
      <t>ヒリツ</t>
    </rPh>
    <rPh sb="7" eb="8">
      <t>オヨ</t>
    </rPh>
    <rPh sb="9" eb="11">
      <t>ジッシツ</t>
    </rPh>
    <rPh sb="11" eb="14">
      <t>コウサイヒ</t>
    </rPh>
    <rPh sb="14" eb="16">
      <t>ヒリツ</t>
    </rPh>
    <rPh sb="16" eb="17">
      <t>トモ</t>
    </rPh>
    <rPh sb="18" eb="20">
      <t>ルイジ</t>
    </rPh>
    <rPh sb="20" eb="22">
      <t>ダンタイ</t>
    </rPh>
    <rPh sb="23" eb="25">
      <t>ヒカク</t>
    </rPh>
    <rPh sb="27" eb="28">
      <t>タカ</t>
    </rPh>
    <rPh sb="29" eb="31">
      <t>スイジュン</t>
    </rPh>
    <rPh sb="32" eb="34">
      <t>スイイ</t>
    </rPh>
    <rPh sb="114" eb="116">
      <t>ケイコウ</t>
    </rPh>
    <rPh sb="204" eb="206">
      <t>ショウライ</t>
    </rPh>
    <rPh sb="206" eb="208">
      <t>フタン</t>
    </rPh>
    <rPh sb="208" eb="210">
      <t>ヒリツ</t>
    </rPh>
    <rPh sb="211" eb="215">
      <t>ゼンネンドヒ</t>
    </rPh>
    <rPh sb="224" eb="225">
      <t>ゲン</t>
    </rPh>
    <rPh sb="282" eb="284">
      <t>ヨクセイ</t>
    </rPh>
    <rPh sb="284" eb="285">
      <t>トウ</t>
    </rPh>
    <rPh sb="289" eb="291">
      <t>コウセイ</t>
    </rPh>
    <rPh sb="293" eb="295">
      <t>フタン</t>
    </rPh>
    <rPh sb="296" eb="297">
      <t>スコ</t>
    </rPh>
    <rPh sb="300" eb="302">
      <t>ケイゲン</t>
    </rPh>
    <rPh sb="306" eb="308">
      <t>ザイセイ</t>
    </rPh>
    <rPh sb="309" eb="312">
      <t>ケンゼンカ</t>
    </rPh>
    <rPh sb="313" eb="314">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</si>
</sst>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250073</c:v>
                </c:pt>
                <c:pt idx="1">
                  <c:v>128997</c:v>
                </c:pt>
                <c:pt idx="2">
                  <c:v>159579</c:v>
                </c:pt>
                <c:pt idx="3">
                  <c:v>190205</c:v>
                </c:pt>
                <c:pt idx="4">
                  <c:v>135975</c:v>
                </c:pt>
              </c:numCache>
            </c:numRef>
          </c:val>
          <c:smooth val="0"/>
        </c:ser>
        <c:dLbls>
          <c:showLegendKey val="0"/>
          <c:showVal val="0"/>
          <c:showCatName val="0"/>
          <c:showSerName val="0"/>
          <c:showPercent val="0"/>
          <c:showBubbleSize val="0"/>
        </c:dLbls>
        <c:marker val="1"/>
        <c:smooth val="0"/>
        <c:axId val="104520336"/>
        <c:axId val="104520728"/>
      </c:lineChart>
      <c:catAx>
        <c:axId val="10452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20728"/>
        <c:crosses val="autoZero"/>
        <c:auto val="1"/>
        <c:lblAlgn val="ctr"/>
        <c:lblOffset val="100"/>
        <c:tickLblSkip val="1"/>
        <c:tickMarkSkip val="1"/>
        <c:noMultiLvlLbl val="0"/>
      </c:catAx>
      <c:valAx>
        <c:axId val="1045207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2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10.67</c:v>
                </c:pt>
                <c:pt idx="1">
                  <c:v>8.8000000000000007</c:v>
                </c:pt>
                <c:pt idx="2">
                  <c:v>7.09</c:v>
                </c:pt>
                <c:pt idx="3">
                  <c:v>7.99</c:v>
                </c:pt>
                <c:pt idx="4">
                  <c:v>9.11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9.34</c:v>
                </c:pt>
                <c:pt idx="1">
                  <c:v>10.56</c:v>
                </c:pt>
                <c:pt idx="2">
                  <c:v>10.43</c:v>
                </c:pt>
                <c:pt idx="3">
                  <c:v>9.5</c:v>
                </c:pt>
                <c:pt idx="4">
                  <c:v>12.82</c:v>
                </c:pt>
              </c:numCache>
            </c:numRef>
          </c:val>
        </c:ser>
        <c:dLbls>
          <c:showLegendKey val="0"/>
          <c:showVal val="0"/>
          <c:showCatName val="0"/>
          <c:showSerName val="0"/>
          <c:showPercent val="0"/>
          <c:showBubbleSize val="0"/>
        </c:dLbls>
        <c:gapWidth val="250"/>
        <c:overlap val="100"/>
        <c:axId val="104522688"/>
        <c:axId val="214155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-2.12</c:v>
                </c:pt>
                <c:pt idx="1">
                  <c:v>-5.35</c:v>
                </c:pt>
                <c:pt idx="2">
                  <c:v>-6.26</c:v>
                </c:pt>
                <c:pt idx="3">
                  <c:v>-0.61</c:v>
                </c:pt>
                <c:pt idx="4">
                  <c:v>2.0099999999999998</c:v>
                </c:pt>
              </c:numCache>
            </c:numRef>
          </c:val>
          <c:smooth val="0"/>
        </c:ser>
        <c:dLbls>
          <c:showLegendKey val="0"/>
          <c:showVal val="0"/>
          <c:showCatName val="0"/>
          <c:showSerName val="0"/>
          <c:showPercent val="0"/>
          <c:showBubbleSize val="0"/>
        </c:dLbls>
        <c:marker val="1"/>
        <c:smooth val="0"/>
        <c:axId val="104522688"/>
        <c:axId val="214155048"/>
      </c:lineChart>
      <c:catAx>
        <c:axId val="10452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155048"/>
        <c:crosses val="autoZero"/>
        <c:auto val="1"/>
        <c:lblAlgn val="ctr"/>
        <c:lblOffset val="100"/>
        <c:tickLblSkip val="1"/>
        <c:tickMarkSkip val="1"/>
        <c:noMultiLvlLbl val="0"/>
      </c:catAx>
      <c:valAx>
        <c:axId val="21415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2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0.47</c:v>
                </c:pt>
                <c:pt idx="2">
                  <c:v>#N/A</c:v>
                </c:pt>
                <c:pt idx="3">
                  <c:v>0</c:v>
                </c:pt>
                <c:pt idx="4">
                  <c:v>#N/A</c:v>
                </c:pt>
                <c:pt idx="5">
                  <c:v>0.41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0.06</c:v>
                </c:pt>
                <c:pt idx="8">
                  <c:v>#N/A</c:v>
                </c:pt>
                <c:pt idx="9">
                  <c:v>0.11</c:v>
                </c:pt>
              </c:numCache>
            </c:numRef>
          </c:val>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#N/A</c:v>
                </c:pt>
                <c:pt idx="3">
                  <c:v>0.02</c:v>
                </c:pt>
                <c:pt idx="4">
                  <c:v>#N/A</c:v>
                </c:pt>
                <c:pt idx="5">
                  <c:v>0.2</c:v>
                </c:pt>
                <c:pt idx="6">
                  <c:v>#N/A</c:v>
                </c:pt>
                <c:pt idx="7">
                  <c:v>0.25</c:v>
                </c:pt>
                <c:pt idx="8">
                  <c:v>#N/A</c:v>
                </c:pt>
                <c:pt idx="9">
                  <c:v>0.32</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0.83</c:v>
                </c:pt>
                <c:pt idx="4">
                  <c:v>#N/A</c:v>
                </c:pt>
                <c:pt idx="5">
                  <c:v>1.21</c:v>
                </c:pt>
                <c:pt idx="6">
                  <c:v>#N/A</c:v>
                </c:pt>
                <c:pt idx="7">
                  <c:v>0.36</c:v>
                </c:pt>
                <c:pt idx="8">
                  <c:v>#N/A</c:v>
                </c:pt>
                <c:pt idx="9">
                  <c:v>0.39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0.35</c:v>
                </c:pt>
                <c:pt idx="2">
                  <c:v>#N/A</c:v>
                </c:pt>
                <c:pt idx="3">
                  <c:v>0.55000000000000004</c:v>
                </c:pt>
                <c:pt idx="4">
                  <c:v>#N/A</c:v>
                </c:pt>
                <c:pt idx="5">
                  <c:v>0.55000000000000004</c:v>
                </c:pt>
                <c:pt idx="6">
                  <c:v>#N/A</c:v>
                </c:pt>
                <c:pt idx="7">
                  <c:v>0.6</c:v>
                </c:pt>
                <c:pt idx="8">
                  <c:v>#N/A</c:v>
                </c:pt>
                <c:pt idx="9">
                  <c:v>0.45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3.91</c:v>
                </c:pt>
                <c:pt idx="2">
                  <c:v>#N/A</c:v>
                </c:pt>
                <c:pt idx="3">
                  <c:v>3.6</c:v>
                </c:pt>
                <c:pt idx="4">
                  <c:v>#N/A</c:v>
                </c:pt>
                <c:pt idx="5">
                  <c:v>3.47</c:v>
                </c:pt>
                <c:pt idx="6">
                  <c:v>#N/A</c:v>
                </c:pt>
                <c:pt idx="7">
                  <c:v>4.09</c:v>
                </c:pt>
                <c:pt idx="8">
                  <c:v>#N/A</c:v>
                </c:pt>
                <c:pt idx="9">
                  <c:v>3.93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10.66</c:v>
                </c:pt>
                <c:pt idx="2">
                  <c:v>#N/A</c:v>
                </c:pt>
                <c:pt idx="3">
                  <c:v>8.7899999999999991</c:v>
                </c:pt>
                <c:pt idx="4">
                  <c:v>#N/A</c:v>
                </c:pt>
                <c:pt idx="5">
                  <c:v>7.09</c:v>
                </c:pt>
                <c:pt idx="6">
                  <c:v>#N/A</c:v>
                </c:pt>
                <c:pt idx="7">
                  <c:v>7.99</c:v>
                </c:pt>
                <c:pt idx="8">
                  <c:v>#N/A</c:v>
                </c:pt>
                <c:pt idx="9">
                  <c:v>9.1</c:v>
                </c:pt>
              </c:numCache>
            </c:numRef>
          </c:val>
        </c:ser>
        <c:dLbls>
          <c:showLegendKey val="0"/>
          <c:showVal val="0"/>
          <c:showCatName val="0"/>
          <c:showSerName val="0"/>
          <c:showPercent val="0"/>
          <c:showBubbleSize val="0"/>
        </c:dLbls>
        <c:gapWidth val="150"/>
        <c:overlap val="100"/>
        <c:axId val="214155832"/>
        <c:axId val="214156224"/>
      </c:barChart>
      <c:catAx>
        <c:axId val="21415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156224"/>
        <c:crosses val="autoZero"/>
        <c:auto val="1"/>
        <c:lblAlgn val="ctr"/>
        <c:lblOffset val="100"/>
        <c:tickLblSkip val="1"/>
        <c:tickMarkSkip val="1"/>
        <c:noMultiLvlLbl val="0"/>
      </c:catAx>
      <c:valAx>
        <c:axId val="21415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55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904</c:v>
                </c:pt>
                <c:pt idx="5">
                  <c:v>896</c:v>
                </c:pt>
                <c:pt idx="8">
                  <c:v>956</c:v>
                </c:pt>
                <c:pt idx="11">
                  <c:v>992</c:v>
                </c:pt>
                <c:pt idx="14">
                  <c:v>1013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c:v>
                </c:pt>
                <c:pt idx="3">
                  <c:v>53</c:v>
                </c:pt>
                <c:pt idx="6">
                  <c:v>49</c:v>
                </c:pt>
                <c:pt idx="9">
                  <c:v>43</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296</c:v>
                </c:pt>
                <c:pt idx="3">
                  <c:v>306</c:v>
                </c:pt>
                <c:pt idx="6">
                  <c:v>419</c:v>
                </c:pt>
                <c:pt idx="9">
                  <c:v>425</c:v>
                </c:pt>
                <c:pt idx="12">
                  <c:v>442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1176</c:v>
                </c:pt>
                <c:pt idx="3">
                  <c:v>1150</c:v>
                </c:pt>
                <c:pt idx="6">
                  <c:v>1105</c:v>
                </c:pt>
                <c:pt idx="9">
                  <c:v>1091</c:v>
                </c:pt>
                <c:pt idx="12">
                  <c:v>1028</c:v>
                </c:pt>
              </c:numCache>
            </c:numRef>
          </c:val>
        </c:ser>
        <c:dLbls>
          <c:showLegendKey val="0"/>
          <c:showVal val="0"/>
          <c:showCatName val="0"/>
          <c:showSerName val="0"/>
          <c:showPercent val="0"/>
          <c:showBubbleSize val="0"/>
        </c:dLbls>
        <c:gapWidth val="100"/>
        <c:overlap val="100"/>
        <c:axId val="214157008"/>
        <c:axId val="214157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625</c:v>
                </c:pt>
                <c:pt idx="2">
                  <c:v>#N/A</c:v>
                </c:pt>
                <c:pt idx="3">
                  <c:v>#N/A</c:v>
                </c:pt>
                <c:pt idx="4">
                  <c:v>614</c:v>
                </c:pt>
                <c:pt idx="5">
                  <c:v>#N/A</c:v>
                </c:pt>
                <c:pt idx="6">
                  <c:v>#N/A</c:v>
                </c:pt>
                <c:pt idx="7">
                  <c:v>618</c:v>
                </c:pt>
                <c:pt idx="8">
                  <c:v>#N/A</c:v>
                </c:pt>
                <c:pt idx="9">
                  <c:v>#N/A</c:v>
                </c:pt>
                <c:pt idx="10">
                  <c:v>568</c:v>
                </c:pt>
                <c:pt idx="11">
                  <c:v>#N/A</c:v>
                </c:pt>
                <c:pt idx="12">
                  <c:v>#N/A</c:v>
                </c:pt>
                <c:pt idx="13">
                  <c:v>497</c:v>
                </c:pt>
                <c:pt idx="14">
                  <c:v>#N/A</c:v>
                </c:pt>
              </c:numCache>
            </c:numRef>
          </c:val>
          <c:smooth val="0"/>
        </c:ser>
        <c:dLbls>
          <c:showLegendKey val="0"/>
          <c:showVal val="0"/>
          <c:showCatName val="0"/>
          <c:showSerName val="0"/>
          <c:showPercent val="0"/>
          <c:showBubbleSize val="0"/>
        </c:dLbls>
        <c:marker val="1"/>
        <c:smooth val="0"/>
        <c:axId val="214157008"/>
        <c:axId val="214157400"/>
      </c:lineChart>
      <c:catAx>
        <c:axId val="21415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157400"/>
        <c:crosses val="autoZero"/>
        <c:auto val="1"/>
        <c:lblAlgn val="ctr"/>
        <c:lblOffset val="100"/>
        <c:tickLblSkip val="1"/>
        <c:tickMarkSkip val="1"/>
        <c:noMultiLvlLbl val="0"/>
      </c:catAx>
      <c:valAx>
        <c:axId val="21415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5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8269</c:v>
                </c:pt>
                <c:pt idx="5">
                  <c:v>8567</c:v>
                </c:pt>
                <c:pt idx="8">
                  <c:v>8853</c:v>
                </c:pt>
                <c:pt idx="11">
                  <c:v>9092</c:v>
                </c:pt>
                <c:pt idx="14">
                  <c:v>8965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1520</c:v>
                </c:pt>
                <c:pt idx="5">
                  <c:v>1721</c:v>
                </c:pt>
                <c:pt idx="8">
                  <c:v>1942</c:v>
                </c:pt>
                <c:pt idx="11">
                  <c:v>1875</c:v>
                </c:pt>
                <c:pt idx="14">
                  <c:v>1704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1351</c:v>
                </c:pt>
                <c:pt idx="5">
                  <c:v>1490</c:v>
                </c:pt>
                <c:pt idx="8">
                  <c:v>1594</c:v>
                </c:pt>
                <c:pt idx="11">
                  <c:v>1579</c:v>
                </c:pt>
                <c:pt idx="14">
                  <c:v>1884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1566</c:v>
                </c:pt>
                <c:pt idx="3">
                  <c:v>1546</c:v>
                </c:pt>
                <c:pt idx="6">
                  <c:v>1333</c:v>
                </c:pt>
                <c:pt idx="9">
                  <c:v>1175</c:v>
                </c:pt>
                <c:pt idx="12">
                  <c:v>1054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c:v>
                </c:pt>
                <c:pt idx="3">
                  <c:v>2</c:v>
                </c:pt>
                <c:pt idx="6">
                  <c:v>68</c:v>
                </c:pt>
                <c:pt idx="9">
                  <c:v>69</c:v>
                </c:pt>
                <c:pt idx="12">
                  <c:v>168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3967</c:v>
                </c:pt>
                <c:pt idx="3">
                  <c:v>4126</c:v>
                </c:pt>
                <c:pt idx="6">
                  <c:v>4354</c:v>
                </c:pt>
                <c:pt idx="9">
                  <c:v>4283</c:v>
                </c:pt>
                <c:pt idx="12">
                  <c:v>4200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397</c:v>
                </c:pt>
                <c:pt idx="3">
                  <c:v>349</c:v>
                </c:pt>
                <c:pt idx="6">
                  <c:v>314</c:v>
                </c:pt>
                <c:pt idx="9">
                  <c:v>271</c:v>
                </c:pt>
                <c:pt idx="12">
                  <c:v>227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11151</c:v>
                </c:pt>
                <c:pt idx="3">
                  <c:v>10904</c:v>
                </c:pt>
                <c:pt idx="6">
                  <c:v>10626</c:v>
                </c:pt>
                <c:pt idx="9">
                  <c:v>10427</c:v>
                </c:pt>
                <c:pt idx="12">
                  <c:v>10064</c:v>
                </c:pt>
              </c:numCache>
            </c:numRef>
          </c:val>
        </c:ser>
        <c:dLbls>
          <c:showLegendKey val="0"/>
          <c:showVal val="0"/>
          <c:showCatName val="0"/>
          <c:showSerName val="0"/>
          <c:showPercent val="0"/>
          <c:showBubbleSize val="0"/>
        </c:dLbls>
        <c:gapWidth val="100"/>
        <c:overlap val="100"/>
        <c:axId val="214158184"/>
        <c:axId val="21415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5943</c:v>
                </c:pt>
                <c:pt idx="2">
                  <c:v>#N/A</c:v>
                </c:pt>
                <c:pt idx="3">
                  <c:v>#N/A</c:v>
                </c:pt>
                <c:pt idx="4">
                  <c:v>5149</c:v>
                </c:pt>
                <c:pt idx="5">
                  <c:v>#N/A</c:v>
                </c:pt>
                <c:pt idx="6">
                  <c:v>#N/A</c:v>
                </c:pt>
                <c:pt idx="7">
                  <c:v>4307</c:v>
                </c:pt>
                <c:pt idx="8">
                  <c:v>#N/A</c:v>
                </c:pt>
                <c:pt idx="9">
                  <c:v>#N/A</c:v>
                </c:pt>
                <c:pt idx="10">
                  <c:v>3679</c:v>
                </c:pt>
                <c:pt idx="11">
                  <c:v>#N/A</c:v>
                </c:pt>
                <c:pt idx="12">
                  <c:v>#N/A</c:v>
                </c:pt>
                <c:pt idx="13">
                  <c:v>3160</c:v>
                </c:pt>
                <c:pt idx="14">
                  <c:v>#N/A</c:v>
                </c:pt>
              </c:numCache>
            </c:numRef>
          </c:val>
          <c:smooth val="0"/>
        </c:ser>
        <c:dLbls>
          <c:showLegendKey val="0"/>
          <c:showVal val="0"/>
          <c:showCatName val="0"/>
          <c:showSerName val="0"/>
          <c:showPercent val="0"/>
          <c:showBubbleSize val="0"/>
        </c:dLbls>
        <c:marker val="1"/>
        <c:smooth val="0"/>
        <c:axId val="214158184"/>
        <c:axId val="214158576"/>
      </c:lineChart>
      <c:catAx>
        <c:axId val="21415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158576"/>
        <c:crosses val="autoZero"/>
        <c:auto val="1"/>
        <c:lblAlgn val="ctr"/>
        <c:lblOffset val="100"/>
        <c:tickLblSkip val="1"/>
        <c:tickMarkSkip val="1"/>
        <c:noMultiLvlLbl val="0"/>
      </c:catAx>
      <c:valAx>
        <c:axId val="21415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5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{25ECF200-3B52-4C48-BBE7-AA5335FC038E}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{0E8F99E4-DF94-4880-AD7A-8CD8EA386648}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{5E261849-CEB3-49DE-A31A-F3705846037D}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{BDAF04ED-649D-4270-9869-F9F1E1F0EBDD}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{5B670499-9A69-4FCA-8F76-A7C80D0B5E07}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{E1B7C6E3-8723-4433-A5EE-B80954DC47B1}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{992DD641-5189-4413-A771-86FF12BDD839}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{366411FE-C301-4412-BE14-DC548128B4C4}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{DFEE88D9-5866-4226-993E-66B391CAB11B}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{B31F1A80-721B-4FA0-B67E-3280A1C8826F}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7141856"/>
        <c:axId val="217142248"/>
      </c:scatterChart>
      <c:valAx>
        <c:axId val="217141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142248"/>
        <c:crosses val="autoZero"/>
        <c:crossBetween val="midCat"/>
      </c:valAx>
      <c:valAx>
        <c:axId val="217142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141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{EA0CC9A0-9825-4F33-A748-4F988D95B189}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{CE095EB7-5817-420A-B3DD-4D6CD3D39CE9}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{82C7880D-29CA-4354-94A4-7FE23E6765D2}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{355BA8B4-7FBA-4567-BECC-E4D3183A2B1A}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{6B5989AC-C4D8-4F95-B50B-F5666FEE4FEB}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13.6</c:v>
                </c:pt>
                <c:pt idx="2">
                  <c:v>13.8</c:v>
                </c:pt>
                <c:pt idx="3">
                  <c:v>13.4</c:v>
                </c:pt>
                <c:pt idx="4">
                  <c:v>12.6</c:v>
                </c:pt>
              </c:numCache>
            </c:numRef>
          </c:xVal>
          <c:yVal>
            <c:numRef>
              <c:f>公会計指標分析・財政指標組合せ分析表!$K$73:$O$73</c:f>
              <c:numCache>
                <c:formatCode>#,##0.0;"▲ "#,##0.0</c:formatCode>
                <c:ptCount val="5"/>
                <c:pt idx="0">
                  <c:v>134.19999999999999</c:v>
                </c:pt>
                <c:pt idx="1">
                  <c:v>114.8</c:v>
                </c:pt>
                <c:pt idx="2">
                  <c:v>95.8</c:v>
                </c:pt>
                <c:pt idx="3">
                  <c:v>84.8</c:v>
                </c:pt>
                <c:pt idx="4">
                  <c:v>71.099999999999994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{9EA393CD-4E21-42B7-BA47-6EF78EA9949B}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{B382E41D-6EC7-4DBE-972C-F0699AE1784F}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{2FC1B536-3066-4CAD-8062-621FCC9A6CA0}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{969F36D5-1CAF-4552-A7FD-9B1F09730E05}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{EBFCF322-6E1C-4D1C-BAEB-7B6329CC288B}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217143032"/>
        <c:axId val="217143424"/>
      </c:scatterChart>
      <c:valAx>
        <c:axId val="217143032"/>
        <c:scaling>
          <c:orientation val="minMax"/>
          <c:max val="1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143424"/>
        <c:crosses val="autoZero"/>
        <c:crossBetween val="midCat"/>
      </c:valAx>
      <c:valAx>
        <c:axId val="217143424"/>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14303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元利償還金については、主に真龍小学校改築事業の償還完了により、前年度比で６３百万円の減となった。</a:t>
          </a:r>
        </a:p>
        <a:p>
          <a:r>
            <a:rPr kumimoji="1" lang="ja-JP" altLang="en-US" sz="1400">
              <a:solidFill>
                <a:schemeClr val="dk1"/>
              </a:solidFill>
              <a:effectLst/>
              <a:latin typeface="+mn-lt"/>
              <a:ea typeface="+mn-ea"/>
              <a:cs typeface="+mn-cs"/>
            </a:rPr>
            <a:t>　また、算入公債費等については、主に普通交付税基準財政需要額に算入された公債費の増によって前年度比で２１百万円の増となったことで、実質公債費比率の分子は４９７百万円となり、前年度比７１百万円の減額となっている。</a:t>
          </a:r>
        </a:p>
        <a:p>
          <a:r>
            <a:rPr kumimoji="1" lang="ja-JP" altLang="en-US" sz="1400">
              <a:solidFill>
                <a:schemeClr val="dk1"/>
              </a:solidFill>
              <a:effectLst/>
              <a:latin typeface="+mn-lt"/>
              <a:ea typeface="+mn-ea"/>
              <a:cs typeface="+mn-cs"/>
            </a:rPr>
            <a:t>　今後も、引き続き大型公共事業の取捨選択を徹底するとともに、町債の新規発行の抑制を図る。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は、一般会計等に係る地方債の現在高で、道路事業に係る過疎対策事業債や公営住宅建設事業債等の償還完了により地方債の現在高が前年度比３６３百万円の減となったほか、公営企業債等繰入見込額が前年度比８３百万円の減、退職手当負担見込額が前年度比１２１百万円の減となった。</a:t>
          </a:r>
          <a:endParaRPr lang="ja-JP" altLang="ja-JP" sz="1300">
            <a:effectLst/>
          </a:endParaRPr>
        </a:p>
        <a:p>
          <a:r>
            <a:rPr kumimoji="1" lang="ja-JP" altLang="ja-JP" sz="1300">
              <a:solidFill>
                <a:schemeClr val="dk1"/>
              </a:solidFill>
              <a:effectLst/>
              <a:latin typeface="+mn-lt"/>
              <a:ea typeface="+mn-ea"/>
              <a:cs typeface="+mn-cs"/>
            </a:rPr>
            <a:t>　一方、充当可能財源等については、充当可能特定歳入が前年度比で１７１百万円の減、基準財政需要額算入見込額についても下水道費、小学校費、保健衛生費等で前年度比１２７百万円の減であったが、充当可能基金の増があったため、前年度比７百万円の増となった。</a:t>
          </a:r>
          <a:endParaRPr lang="ja-JP" altLang="ja-JP" sz="1300">
            <a:effectLst/>
          </a:endParaRPr>
        </a:p>
        <a:p>
          <a:r>
            <a:rPr kumimoji="1" lang="ja-JP" altLang="ja-JP" sz="1300">
              <a:solidFill>
                <a:schemeClr val="dk1"/>
              </a:solidFill>
              <a:effectLst/>
              <a:latin typeface="+mn-lt"/>
              <a:ea typeface="+mn-ea"/>
              <a:cs typeface="+mn-cs"/>
            </a:rPr>
            <a:t>　今後も、引き続き地方債における新規発行を元金償還額以下とすることを原則とし、縁故債の繰上償還を行うなど、地方債残高の減少に努める。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
9,886
739.26
9,261,305
8,762,794
487,777
5,356,941
10,064,159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71.1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
9,886
739.26
9,261,305
8,762,794
487,777
5,356,941
10,064,159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71.1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
9,886
739.26
9,261,305
8,762,794
487,777
5,356,941
10,064,159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71.1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
9,886
739.26
9,261,305
8,762,794
487,777
5,356,941
10,064,159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71.1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基準財政収入額は、固定資産税において評価替え等による減があったが、漁業及び水産加工業における法人町民税の増や地方消費税交付金等の交付額増により、前年度比６．１％の増となった。</a:t>
          </a:r>
        </a:p>
        <a:p>
          <a:r>
            <a:rPr kumimoji="1" lang="ja-JP" altLang="en-US" sz="1300">
              <a:latin typeface="ＭＳ Ｐゴシック"/>
            </a:rPr>
            <a:t>　一方、基準財政需要額は、単位費用が減となった影響があったものの、人口減少等特別対策事業費の新設等による増があり、前年度比２．７％の増となった。</a:t>
          </a:r>
        </a:p>
        <a:p>
          <a:r>
            <a:rPr kumimoji="1" lang="ja-JP" altLang="en-US" sz="1300">
              <a:latin typeface="ＭＳ Ｐゴシック"/>
            </a:rPr>
            <a:t>　その結果、財政力指数は０．２１ポイントと前年度から増減は無く、依然として類似団体平均値を下回っている。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地方債の償還完了等による元利償還金の減や人件費の減などにより経常経費充当一般財源が前年度比２．６％の減となった。</a:t>
          </a:r>
        </a:p>
        <a:p>
          <a:r>
            <a:rPr kumimoji="1" lang="ja-JP" altLang="en-US" sz="1300">
              <a:latin typeface="ＭＳ Ｐゴシック"/>
            </a:rPr>
            <a:t>　また、臨時財政対策債は減となったものの、普通交付税や地方税などの経常一般財源の増により前年度比３．３％の増となった。</a:t>
          </a:r>
        </a:p>
        <a:p>
          <a:r>
            <a:rPr kumimoji="1" lang="ja-JP" altLang="en-US" sz="1300">
              <a:latin typeface="ＭＳ Ｐゴシック"/>
            </a:rPr>
            <a:t>　その結果、経常収支比率は前年度比で４．６ポイント下がり、ほぼ類似団体平均値と同水準となっている。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63</xdr:row>
      <xdr:rowOff>90170</xdr:rowOff>
    </xdr:to>
    <xdr:cxnSp macro="">
      <xdr:nvCxnSpPr>
        <xdr:cNvPr id="130" name="直線コネクタ 129"/>
        <xdr:cNvCxnSpPr/>
      </xdr:nvCxnSpPr>
      <xdr:spPr>
        <a:xfrm flipV="1">
          <a:off x="4114800" y="10669524"/>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128778</xdr:rowOff>
    </xdr:to>
    <xdr:cxnSp macro="">
      <xdr:nvCxnSpPr>
        <xdr:cNvPr id="133" name="直線コネクタ 132"/>
        <xdr:cNvCxnSpPr/>
      </xdr:nvCxnSpPr>
      <xdr:spPr>
        <a:xfrm flipV="1">
          <a:off x="3225800" y="1089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5" name="テキスト ボックス 134"/>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63</xdr:row>
      <xdr:rowOff>128778</xdr:rowOff>
    </xdr:to>
    <xdr:cxnSp macro="">
      <xdr:nvCxnSpPr>
        <xdr:cNvPr id="136" name="直線コネクタ 135"/>
        <xdr:cNvCxnSpPr/>
      </xdr:nvCxnSpPr>
      <xdr:spPr>
        <a:xfrm>
          <a:off x="2336800" y="1083843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8" name="テキスト ボックス 137"/>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64</xdr:row>
      <xdr:rowOff>53848</xdr:rowOff>
    </xdr:to>
    <xdr:cxnSp macro="">
      <xdr:nvCxnSpPr>
        <xdr:cNvPr id="139" name="直線コネクタ 138"/>
        <xdr:cNvCxnSpPr/>
      </xdr:nvCxnSpPr>
      <xdr:spPr>
        <a:xfrm flipV="1">
          <a:off x="1447800" y="1083843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1" name="テキスト ボックス 140"/>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3" name="テキスト ボックス 142"/>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49" name="円/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132351</xdr:rowOff>
    </xdr:from>
    <xdr:ext cx="762000" cy="259045"/>
    <xdr:sp macro="" textlink="">
      <xdr:nvSpPr>
        <xdr:cNvPr id="150" name="財政構造の弾力性該当値テキスト"/>
        <xdr:cNvSpPr txBox="1"/>
      </xdr:nvSpPr>
      <xdr:spPr>
        <a:xfrm>
          <a:off x="5041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1" name="円/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2" name="テキスト ボックス 15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3" name="円/楕円 152"/>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4" name="テキスト ボックス 153"/>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5" name="円/楕円 154"/>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56" name="テキスト ボックス 155"/>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57" name="円/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人件費、物件費及び維持補修費の合計額の人口１人当たりの金額が類似団体平均を上回っているのは、主に人件費が要因となっている。</a:t>
          </a:r>
        </a:p>
        <a:p>
          <a:r>
            <a:rPr kumimoji="1" lang="ja-JP" altLang="en-US" sz="1300">
              <a:latin typeface="ＭＳ Ｐゴシック"/>
            </a:rPr>
            <a:t>　これは保育所等の外部施設が多いためであり、人件費は前年度から大きな増減は無い。</a:t>
          </a:r>
        </a:p>
        <a:p>
          <a:r>
            <a:rPr kumimoji="1" lang="ja-JP" altLang="en-US" sz="1300">
              <a:latin typeface="ＭＳ Ｐゴシック"/>
            </a:rPr>
            <a:t>　しかし、物件費と維持管理費は前年度比４．１％減となったことで、人口１人当たり人件費・物件費等は前年度比で７６２円の減となったが、依然として類似団体平均を上回っているため、引き続き定員管理計画によるコスト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57617</xdr:rowOff>
    </xdr:from>
    <xdr:to>
      <xdr:col>7</xdr:col>
      <xdr:colOff>152400</xdr:colOff>
      <xdr:row>85</xdr:row>
      <xdr:rowOff>60682</xdr:rowOff>
    </xdr:to>
    <xdr:cxnSp macro="">
      <xdr:nvCxnSpPr>
        <xdr:cNvPr id="193" name="直線コネクタ 192"/>
        <xdr:cNvCxnSpPr/>
      </xdr:nvCxnSpPr>
      <xdr:spPr>
        <a:xfrm flipV="1">
          <a:off x="4114800" y="14630867"/>
          <a:ext cx="8382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147689</xdr:rowOff>
    </xdr:from>
    <xdr:to>
      <xdr:col>6</xdr:col>
      <xdr:colOff>0</xdr:colOff>
      <xdr:row>85</xdr:row>
      <xdr:rowOff>60682</xdr:rowOff>
    </xdr:to>
    <xdr:cxnSp macro="">
      <xdr:nvCxnSpPr>
        <xdr:cNvPr id="196" name="直線コネクタ 195"/>
        <xdr:cNvCxnSpPr/>
      </xdr:nvCxnSpPr>
      <xdr:spPr>
        <a:xfrm>
          <a:off x="3225800" y="14549489"/>
          <a:ext cx="889000" cy="8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7075</xdr:rowOff>
    </xdr:from>
    <xdr:ext cx="736600" cy="259045"/>
    <xdr:sp macro="" textlink="">
      <xdr:nvSpPr>
        <xdr:cNvPr id="198" name="テキスト ボックス 197"/>
        <xdr:cNvSpPr txBox="1"/>
      </xdr:nvSpPr>
      <xdr:spPr>
        <a:xfrm>
          <a:off x="3733800" y="138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147689</xdr:rowOff>
    </xdr:from>
    <xdr:to>
      <xdr:col>4</xdr:col>
      <xdr:colOff>482600</xdr:colOff>
      <xdr:row>84</xdr:row>
      <xdr:rowOff>149048</xdr:rowOff>
    </xdr:to>
    <xdr:cxnSp macro="">
      <xdr:nvCxnSpPr>
        <xdr:cNvPr id="199" name="直線コネクタ 198"/>
        <xdr:cNvCxnSpPr/>
      </xdr:nvCxnSpPr>
      <xdr:spPr>
        <a:xfrm flipV="1">
          <a:off x="2336800" y="14549489"/>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147798</xdr:rowOff>
    </xdr:from>
    <xdr:ext cx="762000" cy="259045"/>
    <xdr:sp macro="" textlink="">
      <xdr:nvSpPr>
        <xdr:cNvPr id="201" name="テキスト ボックス 200"/>
        <xdr:cNvSpPr txBox="1"/>
      </xdr:nvSpPr>
      <xdr:spPr>
        <a:xfrm>
          <a:off x="2844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135330</xdr:rowOff>
    </xdr:from>
    <xdr:to>
      <xdr:col>3</xdr:col>
      <xdr:colOff>279400</xdr:colOff>
      <xdr:row>84</xdr:row>
      <xdr:rowOff>149048</xdr:rowOff>
    </xdr:to>
    <xdr:cxnSp macro="">
      <xdr:nvCxnSpPr>
        <xdr:cNvPr id="202" name="直線コネクタ 201"/>
        <xdr:cNvCxnSpPr/>
      </xdr:nvCxnSpPr>
      <xdr:spPr>
        <a:xfrm>
          <a:off x="1447800" y="14537130"/>
          <a:ext cx="889000" cy="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137535</xdr:rowOff>
    </xdr:from>
    <xdr:ext cx="762000" cy="259045"/>
    <xdr:sp macro="" textlink="">
      <xdr:nvSpPr>
        <xdr:cNvPr id="204" name="テキスト ボックス 203"/>
        <xdr:cNvSpPr txBox="1"/>
      </xdr:nvSpPr>
      <xdr:spPr>
        <a:xfrm>
          <a:off x="1955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135706</xdr:rowOff>
    </xdr:from>
    <xdr:ext cx="762000" cy="259045"/>
    <xdr:sp macro="" textlink="">
      <xdr:nvSpPr>
        <xdr:cNvPr id="206" name="テキスト ボックス 205"/>
        <xdr:cNvSpPr txBox="1"/>
      </xdr:nvSpPr>
      <xdr:spPr>
        <a:xfrm>
          <a:off x="1066800" y="138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6817</xdr:rowOff>
    </xdr:from>
    <xdr:to>
      <xdr:col>7</xdr:col>
      <xdr:colOff>203200</xdr:colOff>
      <xdr:row>85</xdr:row>
      <xdr:rowOff>108417</xdr:rowOff>
    </xdr:to>
    <xdr:sp macro="" textlink="">
      <xdr:nvSpPr>
        <xdr:cNvPr id="212" name="円/楕円 211"/>
        <xdr:cNvSpPr/>
      </xdr:nvSpPr>
      <xdr:spPr>
        <a:xfrm>
          <a:off x="4902200" y="145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150344</xdr:rowOff>
    </xdr:from>
    <xdr:ext cx="762000" cy="259045"/>
    <xdr:sp macro="" textlink="">
      <xdr:nvSpPr>
        <xdr:cNvPr id="213" name="人件費・物件費等の状況該当値テキスト"/>
        <xdr:cNvSpPr txBox="1"/>
      </xdr:nvSpPr>
      <xdr:spPr>
        <a:xfrm>
          <a:off x="5041900" y="1455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306,432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9882</xdr:rowOff>
    </xdr:from>
    <xdr:to>
      <xdr:col>6</xdr:col>
      <xdr:colOff>50800</xdr:colOff>
      <xdr:row>85</xdr:row>
      <xdr:rowOff>111482</xdr:rowOff>
    </xdr:to>
    <xdr:sp macro="" textlink="">
      <xdr:nvSpPr>
        <xdr:cNvPr id="214" name="円/楕円 213"/>
        <xdr:cNvSpPr/>
      </xdr:nvSpPr>
      <xdr:spPr>
        <a:xfrm>
          <a:off x="4064000" y="145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96259</xdr:rowOff>
    </xdr:from>
    <xdr:ext cx="736600" cy="259045"/>
    <xdr:sp macro="" textlink="">
      <xdr:nvSpPr>
        <xdr:cNvPr id="215" name="テキスト ボックス 214"/>
        <xdr:cNvSpPr txBox="1"/>
      </xdr:nvSpPr>
      <xdr:spPr>
        <a:xfrm>
          <a:off x="3733800" y="14669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307,194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96889</xdr:rowOff>
    </xdr:from>
    <xdr:to>
      <xdr:col>4</xdr:col>
      <xdr:colOff>533400</xdr:colOff>
      <xdr:row>85</xdr:row>
      <xdr:rowOff>27039</xdr:rowOff>
    </xdr:to>
    <xdr:sp macro="" textlink="">
      <xdr:nvSpPr>
        <xdr:cNvPr id="216" name="円/楕円 215"/>
        <xdr:cNvSpPr/>
      </xdr:nvSpPr>
      <xdr:spPr>
        <a:xfrm>
          <a:off x="3175000" y="144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11816</xdr:rowOff>
    </xdr:from>
    <xdr:ext cx="762000" cy="259045"/>
    <xdr:sp macro="" textlink="">
      <xdr:nvSpPr>
        <xdr:cNvPr id="217" name="テキスト ボックス 216"/>
        <xdr:cNvSpPr txBox="1"/>
      </xdr:nvSpPr>
      <xdr:spPr>
        <a:xfrm>
          <a:off x="2844800" y="1458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286,197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98248</xdr:rowOff>
    </xdr:from>
    <xdr:to>
      <xdr:col>3</xdr:col>
      <xdr:colOff>330200</xdr:colOff>
      <xdr:row>85</xdr:row>
      <xdr:rowOff>28398</xdr:rowOff>
    </xdr:to>
    <xdr:sp macro="" textlink="">
      <xdr:nvSpPr>
        <xdr:cNvPr id="218" name="円/楕円 217"/>
        <xdr:cNvSpPr/>
      </xdr:nvSpPr>
      <xdr:spPr>
        <a:xfrm>
          <a:off x="2286000" y="1450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13175</xdr:rowOff>
    </xdr:from>
    <xdr:ext cx="762000" cy="259045"/>
    <xdr:sp macro="" textlink="">
      <xdr:nvSpPr>
        <xdr:cNvPr id="219" name="テキスト ボックス 218"/>
        <xdr:cNvSpPr txBox="1"/>
      </xdr:nvSpPr>
      <xdr:spPr>
        <a:xfrm>
          <a:off x="1955800" y="1458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286,535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84530</xdr:rowOff>
    </xdr:from>
    <xdr:to>
      <xdr:col>2</xdr:col>
      <xdr:colOff>127000</xdr:colOff>
      <xdr:row>85</xdr:row>
      <xdr:rowOff>14680</xdr:rowOff>
    </xdr:to>
    <xdr:sp macro="" textlink="">
      <xdr:nvSpPr>
        <xdr:cNvPr id="220" name="円/楕円 219"/>
        <xdr:cNvSpPr/>
      </xdr:nvSpPr>
      <xdr:spPr>
        <a:xfrm>
          <a:off x="1397000" y="144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170907</xdr:rowOff>
    </xdr:from>
    <xdr:ext cx="762000" cy="259045"/>
    <xdr:sp macro="" textlink="">
      <xdr:nvSpPr>
        <xdr:cNvPr id="221" name="テキスト ボックス 220"/>
        <xdr:cNvSpPr txBox="1"/>
      </xdr:nvSpPr>
      <xdr:spPr>
        <a:xfrm>
          <a:off x="1066800" y="1457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283,124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今年度の指数は前年度から０．７ポイント減の９７．０となったが、類似団体平均と比較すると、０．９ポイント上回っている。</a:t>
          </a:r>
        </a:p>
        <a:p>
          <a:r>
            <a:rPr kumimoji="1" lang="ja-JP" altLang="en-US" sz="1300">
              <a:latin typeface="ＭＳ Ｐゴシック"/>
            </a:rPr>
            <a:t>　前年度からの変動は、人事院勧告による給与改定等が要因となっている。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162052</xdr:rowOff>
    </xdr:to>
    <xdr:cxnSp macro="">
      <xdr:nvCxnSpPr>
        <xdr:cNvPr id="253" name="直線コネクタ 252"/>
        <xdr:cNvCxnSpPr/>
      </xdr:nvCxnSpPr>
      <xdr:spPr>
        <a:xfrm flipV="1">
          <a:off x="16179800" y="147015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162052</xdr:rowOff>
    </xdr:to>
    <xdr:cxnSp macro="">
      <xdr:nvCxnSpPr>
        <xdr:cNvPr id="256" name="直線コネクタ 255"/>
        <xdr:cNvCxnSpPr/>
      </xdr:nvCxnSpPr>
      <xdr:spPr>
        <a:xfrm>
          <a:off x="15290800" y="1467738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9652</xdr:rowOff>
    </xdr:to>
    <xdr:cxnSp macro="">
      <xdr:nvCxnSpPr>
        <xdr:cNvPr id="259" name="直線コネクタ 258"/>
        <xdr:cNvCxnSpPr/>
      </xdr:nvCxnSpPr>
      <xdr:spPr>
        <a:xfrm flipV="1">
          <a:off x="14401800" y="14677389"/>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142748</xdr:rowOff>
    </xdr:from>
    <xdr:to>
      <xdr:col>22</xdr:col>
      <xdr:colOff>254000</xdr:colOff>
      <xdr:row>85</xdr:row>
      <xdr:rowOff>72898</xdr:rowOff>
    </xdr:to>
    <xdr:sp macro="" textlink="">
      <xdr:nvSpPr>
        <xdr:cNvPr id="260" name="フローチャート : 判断 259"/>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83075</xdr:rowOff>
    </xdr:from>
    <xdr:ext cx="762000" cy="259045"/>
    <xdr:sp macro="" textlink="">
      <xdr:nvSpPr>
        <xdr:cNvPr id="261" name="テキスト ボックス 260"/>
        <xdr:cNvSpPr txBox="1"/>
      </xdr:nvSpPr>
      <xdr:spPr>
        <a:xfrm>
          <a:off x="14909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xdr:rowOff>
    </xdr:from>
    <xdr:to>
      <xdr:col>21</xdr:col>
      <xdr:colOff>0</xdr:colOff>
      <xdr:row>88</xdr:row>
      <xdr:rowOff>14478</xdr:rowOff>
    </xdr:to>
    <xdr:cxnSp macro="">
      <xdr:nvCxnSpPr>
        <xdr:cNvPr id="262" name="直線コネクタ 261"/>
        <xdr:cNvCxnSpPr/>
      </xdr:nvCxnSpPr>
      <xdr:spPr>
        <a:xfrm flipV="1">
          <a:off x="13512800" y="150972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161798</xdr:rowOff>
    </xdr:from>
    <xdr:to>
      <xdr:col>21</xdr:col>
      <xdr:colOff>50800</xdr:colOff>
      <xdr:row>87</xdr:row>
      <xdr:rowOff>91948</xdr:rowOff>
    </xdr:to>
    <xdr:sp macro="" textlink="">
      <xdr:nvSpPr>
        <xdr:cNvPr id="263" name="フローチャート : 判断 262"/>
        <xdr:cNvSpPr/>
      </xdr:nvSpPr>
      <xdr:spPr>
        <a:xfrm>
          <a:off x="14351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102125</xdr:rowOff>
    </xdr:from>
    <xdr:ext cx="762000" cy="259045"/>
    <xdr:sp macro="" textlink="">
      <xdr:nvSpPr>
        <xdr:cNvPr id="264" name="テキスト ボックス 263"/>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5" name="フローチャート : 判断 264"/>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6" name="テキスト ボックス 265"/>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2" name="円/楕円 27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3"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4" name="円/楕円 273"/>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5" name="テキスト ボックス 274"/>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6" name="円/楕円 275"/>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7" name="テキスト ボックス 276"/>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8" name="円/楕円 277"/>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79" name="テキスト ボックス 278"/>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135128</xdr:rowOff>
    </xdr:from>
    <xdr:to>
      <xdr:col>19</xdr:col>
      <xdr:colOff>533400</xdr:colOff>
      <xdr:row>88</xdr:row>
      <xdr:rowOff>65278</xdr:rowOff>
    </xdr:to>
    <xdr:sp macro="" textlink="">
      <xdr:nvSpPr>
        <xdr:cNvPr id="280" name="円/楕円 279"/>
        <xdr:cNvSpPr/>
      </xdr:nvSpPr>
      <xdr:spPr>
        <a:xfrm>
          <a:off x="13462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50055</xdr:rowOff>
    </xdr:from>
    <xdr:ext cx="762000" cy="259045"/>
    <xdr:sp macro="" textlink="">
      <xdr:nvSpPr>
        <xdr:cNvPr id="281" name="テキスト ボックス 280"/>
        <xdr:cNvSpPr txBox="1"/>
      </xdr:nvSpPr>
      <xdr:spPr>
        <a:xfrm>
          <a:off x="13131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平成１６年４月１日から平成２１年４月１日までに実施した第３次定員適正化計画では１割以上の削減（４４名）を目標に取組みを進めた結果、計画を上回る５２名の削減を達成したところである。</a:t>
          </a:r>
        </a:p>
        <a:p>
          <a:r>
            <a:rPr kumimoji="1" lang="ja-JP" altLang="en-US" sz="1300">
              <a:latin typeface="ＭＳ Ｐゴシック"/>
            </a:rPr>
            <a:t>　しかし、保育所等の外部施設が多いため、依然として類似団体平均を上回っている。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121884</xdr:rowOff>
    </xdr:from>
    <xdr:to>
      <xdr:col>24</xdr:col>
      <xdr:colOff>558800</xdr:colOff>
      <xdr:row>63</xdr:row>
      <xdr:rowOff>154977</xdr:rowOff>
    </xdr:to>
    <xdr:cxnSp macro="">
      <xdr:nvCxnSpPr>
        <xdr:cNvPr id="318" name="直線コネクタ 317"/>
        <xdr:cNvCxnSpPr/>
      </xdr:nvCxnSpPr>
      <xdr:spPr>
        <a:xfrm>
          <a:off x="16179800" y="10923234"/>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96375</xdr:rowOff>
    </xdr:from>
    <xdr:to>
      <xdr:col>23</xdr:col>
      <xdr:colOff>406400</xdr:colOff>
      <xdr:row>63</xdr:row>
      <xdr:rowOff>121884</xdr:rowOff>
    </xdr:to>
    <xdr:cxnSp macro="">
      <xdr:nvCxnSpPr>
        <xdr:cNvPr id="321" name="直線コネクタ 320"/>
        <xdr:cNvCxnSpPr/>
      </xdr:nvCxnSpPr>
      <xdr:spPr>
        <a:xfrm>
          <a:off x="15290800" y="10897725"/>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30444</xdr:rowOff>
    </xdr:from>
    <xdr:to>
      <xdr:col>23</xdr:col>
      <xdr:colOff>457200</xdr:colOff>
      <xdr:row>60</xdr:row>
      <xdr:rowOff>132044</xdr:rowOff>
    </xdr:to>
    <xdr:sp macro="" textlink="">
      <xdr:nvSpPr>
        <xdr:cNvPr id="322" name="フローチャート : 判断 321"/>
        <xdr:cNvSpPr/>
      </xdr:nvSpPr>
      <xdr:spPr>
        <a:xfrm>
          <a:off x="16129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142221</xdr:rowOff>
    </xdr:from>
    <xdr:ext cx="736600" cy="259045"/>
    <xdr:sp macro="" textlink="">
      <xdr:nvSpPr>
        <xdr:cNvPr id="323" name="テキスト ボックス 322"/>
        <xdr:cNvSpPr txBox="1"/>
      </xdr:nvSpPr>
      <xdr:spPr>
        <a:xfrm>
          <a:off x="15798800" y="1008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90860</xdr:rowOff>
    </xdr:from>
    <xdr:to>
      <xdr:col>22</xdr:col>
      <xdr:colOff>203200</xdr:colOff>
      <xdr:row>63</xdr:row>
      <xdr:rowOff>96375</xdr:rowOff>
    </xdr:to>
    <xdr:cxnSp macro="">
      <xdr:nvCxnSpPr>
        <xdr:cNvPr id="324" name="直線コネクタ 323"/>
        <xdr:cNvCxnSpPr/>
      </xdr:nvCxnSpPr>
      <xdr:spPr>
        <a:xfrm>
          <a:off x="14401800" y="10892210"/>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27686</xdr:rowOff>
    </xdr:from>
    <xdr:to>
      <xdr:col>22</xdr:col>
      <xdr:colOff>254000</xdr:colOff>
      <xdr:row>60</xdr:row>
      <xdr:rowOff>129286</xdr:rowOff>
    </xdr:to>
    <xdr:sp macro="" textlink="">
      <xdr:nvSpPr>
        <xdr:cNvPr id="325" name="フローチャート : 判断 324"/>
        <xdr:cNvSpPr/>
      </xdr:nvSpPr>
      <xdr:spPr>
        <a:xfrm>
          <a:off x="15240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139463</xdr:rowOff>
    </xdr:from>
    <xdr:ext cx="762000" cy="259045"/>
    <xdr:sp macro="" textlink="">
      <xdr:nvSpPr>
        <xdr:cNvPr id="326" name="テキスト ボックス 325"/>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39842</xdr:rowOff>
    </xdr:from>
    <xdr:to>
      <xdr:col>21</xdr:col>
      <xdr:colOff>0</xdr:colOff>
      <xdr:row>63</xdr:row>
      <xdr:rowOff>90860</xdr:rowOff>
    </xdr:to>
    <xdr:cxnSp macro="">
      <xdr:nvCxnSpPr>
        <xdr:cNvPr id="327" name="直線コネクタ 326"/>
        <xdr:cNvCxnSpPr/>
      </xdr:nvCxnSpPr>
      <xdr:spPr>
        <a:xfrm>
          <a:off x="13512800" y="10841192"/>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328" name="フローチャート : 判断 327"/>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29" name="テキスト ボックス 328"/>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11830</xdr:rowOff>
    </xdr:from>
    <xdr:to>
      <xdr:col>19</xdr:col>
      <xdr:colOff>533400</xdr:colOff>
      <xdr:row>60</xdr:row>
      <xdr:rowOff>113430</xdr:rowOff>
    </xdr:to>
    <xdr:sp macro="" textlink="">
      <xdr:nvSpPr>
        <xdr:cNvPr id="330" name="フローチャート : 判断 329"/>
        <xdr:cNvSpPr/>
      </xdr:nvSpPr>
      <xdr:spPr>
        <a:xfrm>
          <a:off x="13462000" y="102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123607</xdr:rowOff>
    </xdr:from>
    <xdr:ext cx="762000" cy="259045"/>
    <xdr:sp macro="" textlink="">
      <xdr:nvSpPr>
        <xdr:cNvPr id="331" name="テキスト ボックス 330"/>
        <xdr:cNvSpPr txBox="1"/>
      </xdr:nvSpPr>
      <xdr:spPr>
        <a:xfrm>
          <a:off x="13131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104177</xdr:rowOff>
    </xdr:from>
    <xdr:to>
      <xdr:col>24</xdr:col>
      <xdr:colOff>609600</xdr:colOff>
      <xdr:row>64</xdr:row>
      <xdr:rowOff>34327</xdr:rowOff>
    </xdr:to>
    <xdr:sp macro="" textlink="">
      <xdr:nvSpPr>
        <xdr:cNvPr id="337" name="円/楕円 336"/>
        <xdr:cNvSpPr/>
      </xdr:nvSpPr>
      <xdr:spPr>
        <a:xfrm>
          <a:off x="16967200" y="109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76254</xdr:rowOff>
    </xdr:from>
    <xdr:ext cx="762000" cy="259045"/>
    <xdr:sp macro="" textlink="">
      <xdr:nvSpPr>
        <xdr:cNvPr id="338" name="定員管理の状況該当値テキスト"/>
        <xdr:cNvSpPr txBox="1"/>
      </xdr:nvSpPr>
      <xdr:spPr>
        <a:xfrm>
          <a:off x="17106900" y="1087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71084</xdr:rowOff>
    </xdr:from>
    <xdr:to>
      <xdr:col>23</xdr:col>
      <xdr:colOff>457200</xdr:colOff>
      <xdr:row>64</xdr:row>
      <xdr:rowOff>1234</xdr:rowOff>
    </xdr:to>
    <xdr:sp macro="" textlink="">
      <xdr:nvSpPr>
        <xdr:cNvPr id="339" name="円/楕円 338"/>
        <xdr:cNvSpPr/>
      </xdr:nvSpPr>
      <xdr:spPr>
        <a:xfrm>
          <a:off x="16129000" y="108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157461</xdr:rowOff>
    </xdr:from>
    <xdr:ext cx="736600" cy="259045"/>
    <xdr:sp macro="" textlink="">
      <xdr:nvSpPr>
        <xdr:cNvPr id="340" name="テキスト ボックス 339"/>
        <xdr:cNvSpPr txBox="1"/>
      </xdr:nvSpPr>
      <xdr:spPr>
        <a:xfrm>
          <a:off x="15798800" y="10958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45575</xdr:rowOff>
    </xdr:from>
    <xdr:to>
      <xdr:col>22</xdr:col>
      <xdr:colOff>254000</xdr:colOff>
      <xdr:row>63</xdr:row>
      <xdr:rowOff>147175</xdr:rowOff>
    </xdr:to>
    <xdr:sp macro="" textlink="">
      <xdr:nvSpPr>
        <xdr:cNvPr id="341" name="円/楕円 340"/>
        <xdr:cNvSpPr/>
      </xdr:nvSpPr>
      <xdr:spPr>
        <a:xfrm>
          <a:off x="15240000" y="108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131952</xdr:rowOff>
    </xdr:from>
    <xdr:ext cx="762000" cy="259045"/>
    <xdr:sp macro="" textlink="">
      <xdr:nvSpPr>
        <xdr:cNvPr id="342" name="テキスト ボックス 341"/>
        <xdr:cNvSpPr txBox="1"/>
      </xdr:nvSpPr>
      <xdr:spPr>
        <a:xfrm>
          <a:off x="14909800" y="1093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40060</xdr:rowOff>
    </xdr:from>
    <xdr:to>
      <xdr:col>21</xdr:col>
      <xdr:colOff>50800</xdr:colOff>
      <xdr:row>63</xdr:row>
      <xdr:rowOff>141660</xdr:rowOff>
    </xdr:to>
    <xdr:sp macro="" textlink="">
      <xdr:nvSpPr>
        <xdr:cNvPr id="343" name="円/楕円 342"/>
        <xdr:cNvSpPr/>
      </xdr:nvSpPr>
      <xdr:spPr>
        <a:xfrm>
          <a:off x="14351000" y="10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126437</xdr:rowOff>
    </xdr:from>
    <xdr:ext cx="762000" cy="259045"/>
    <xdr:sp macro="" textlink="">
      <xdr:nvSpPr>
        <xdr:cNvPr id="344" name="テキスト ボックス 343"/>
        <xdr:cNvSpPr txBox="1"/>
      </xdr:nvSpPr>
      <xdr:spPr>
        <a:xfrm>
          <a:off x="14020800" y="109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160492</xdr:rowOff>
    </xdr:from>
    <xdr:to>
      <xdr:col>19</xdr:col>
      <xdr:colOff>533400</xdr:colOff>
      <xdr:row>63</xdr:row>
      <xdr:rowOff>90642</xdr:rowOff>
    </xdr:to>
    <xdr:sp macro="" textlink="">
      <xdr:nvSpPr>
        <xdr:cNvPr id="345" name="円/楕円 344"/>
        <xdr:cNvSpPr/>
      </xdr:nvSpPr>
      <xdr:spPr>
        <a:xfrm>
          <a:off x="13462000" y="107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75419</xdr:rowOff>
    </xdr:from>
    <xdr:ext cx="762000" cy="259045"/>
    <xdr:sp macro="" textlink="">
      <xdr:nvSpPr>
        <xdr:cNvPr id="346" name="テキスト ボックス 345"/>
        <xdr:cNvSpPr txBox="1"/>
      </xdr:nvSpPr>
      <xdr:spPr>
        <a:xfrm>
          <a:off x="13131800" y="108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４年度から実施している厚岸町財政運営基本方針により投資事業を抑制してきたことから、元利償還金の増加が抑えられ、平成１６年度をピークに減少し、類似団体平均をやや下回って推移してきたが、平成２４年度からは大型公共施設の整備事業により類似団体平均を上回っている</a:t>
          </a:r>
        </a:p>
        <a:p>
          <a:r>
            <a:rPr kumimoji="1" lang="ja-JP" altLang="en-US" sz="1300">
              <a:latin typeface="ＭＳ Ｐゴシック"/>
            </a:rPr>
            <a:t>　なお、真龍小学校改築事業など一部の大型事業が前年度で償還完了したことにより、実質公債費比率は前年度比０．８ポイントの減となっている。</a:t>
          </a:r>
        </a:p>
        <a:p>
          <a:r>
            <a:rPr kumimoji="1" lang="ja-JP" altLang="en-US" sz="1300">
              <a:latin typeface="ＭＳ Ｐゴシック"/>
            </a:rPr>
            <a:t>　今後も大型投資事業の適切な取捨選択等により新規発行額の抑制に努める。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150876</xdr:rowOff>
    </xdr:from>
    <xdr:to>
      <xdr:col>24</xdr:col>
      <xdr:colOff>558800</xdr:colOff>
      <xdr:row>43</xdr:row>
      <xdr:rowOff>18034</xdr:rowOff>
    </xdr:to>
    <xdr:cxnSp macro="">
      <xdr:nvCxnSpPr>
        <xdr:cNvPr id="377" name="直線コネクタ 376"/>
        <xdr:cNvCxnSpPr/>
      </xdr:nvCxnSpPr>
      <xdr:spPr>
        <a:xfrm flipV="1">
          <a:off x="16179800" y="73517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18034</xdr:rowOff>
    </xdr:from>
    <xdr:to>
      <xdr:col>23</xdr:col>
      <xdr:colOff>406400</xdr:colOff>
      <xdr:row>43</xdr:row>
      <xdr:rowOff>37338</xdr:rowOff>
    </xdr:to>
    <xdr:cxnSp macro="">
      <xdr:nvCxnSpPr>
        <xdr:cNvPr id="380" name="直線コネクタ 379"/>
        <xdr:cNvCxnSpPr/>
      </xdr:nvCxnSpPr>
      <xdr:spPr>
        <a:xfrm flipV="1">
          <a:off x="15290800" y="73903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381" name="フローチャート : 判断 38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158767</xdr:rowOff>
    </xdr:from>
    <xdr:ext cx="736600" cy="259045"/>
    <xdr:sp macro="" textlink="">
      <xdr:nvSpPr>
        <xdr:cNvPr id="382" name="テキスト ボックス 381"/>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37338</xdr:rowOff>
    </xdr:to>
    <xdr:cxnSp macro="">
      <xdr:nvCxnSpPr>
        <xdr:cNvPr id="383" name="直線コネクタ 382"/>
        <xdr:cNvCxnSpPr/>
      </xdr:nvCxnSpPr>
      <xdr:spPr>
        <a:xfrm>
          <a:off x="14401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4" name="フローチャート : 判断 383"/>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35577</xdr:rowOff>
    </xdr:from>
    <xdr:ext cx="762000" cy="259045"/>
    <xdr:sp macro="" textlink="">
      <xdr:nvSpPr>
        <xdr:cNvPr id="385" name="テキスト ボックス 384"/>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37338</xdr:rowOff>
    </xdr:to>
    <xdr:cxnSp macro="">
      <xdr:nvCxnSpPr>
        <xdr:cNvPr id="386" name="直線コネクタ 385"/>
        <xdr:cNvCxnSpPr/>
      </xdr:nvCxnSpPr>
      <xdr:spPr>
        <a:xfrm flipV="1">
          <a:off x="13512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133858</xdr:rowOff>
    </xdr:from>
    <xdr:to>
      <xdr:col>21</xdr:col>
      <xdr:colOff>50800</xdr:colOff>
      <xdr:row>43</xdr:row>
      <xdr:rowOff>64008</xdr:rowOff>
    </xdr:to>
    <xdr:sp macro="" textlink="">
      <xdr:nvSpPr>
        <xdr:cNvPr id="387" name="フローチャート : 判断 386"/>
        <xdr:cNvSpPr/>
      </xdr:nvSpPr>
      <xdr:spPr>
        <a:xfrm>
          <a:off x="14351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74185</xdr:rowOff>
    </xdr:from>
    <xdr:ext cx="762000" cy="259045"/>
    <xdr:sp macro="" textlink="">
      <xdr:nvSpPr>
        <xdr:cNvPr id="388" name="テキスト ボックス 387"/>
        <xdr:cNvSpPr txBox="1"/>
      </xdr:nvSpPr>
      <xdr:spPr>
        <a:xfrm>
          <a:off x="14020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100076</xdr:rowOff>
    </xdr:from>
    <xdr:to>
      <xdr:col>24</xdr:col>
      <xdr:colOff>609600</xdr:colOff>
      <xdr:row>43</xdr:row>
      <xdr:rowOff>30226</xdr:rowOff>
    </xdr:to>
    <xdr:sp macro="" textlink="">
      <xdr:nvSpPr>
        <xdr:cNvPr id="396" name="円/楕円 395"/>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72153</xdr:rowOff>
    </xdr:from>
    <xdr:ext cx="762000" cy="259045"/>
    <xdr:sp macro="" textlink="">
      <xdr:nvSpPr>
        <xdr:cNvPr id="397"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138684</xdr:rowOff>
    </xdr:from>
    <xdr:to>
      <xdr:col>23</xdr:col>
      <xdr:colOff>457200</xdr:colOff>
      <xdr:row>43</xdr:row>
      <xdr:rowOff>68834</xdr:rowOff>
    </xdr:to>
    <xdr:sp macro="" textlink="">
      <xdr:nvSpPr>
        <xdr:cNvPr id="398" name="円/楕円 397"/>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53611</xdr:rowOff>
    </xdr:from>
    <xdr:ext cx="736600" cy="259045"/>
    <xdr:sp macro="" textlink="">
      <xdr:nvSpPr>
        <xdr:cNvPr id="399" name="テキスト ボックス 398"/>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400" name="円/楕円 399"/>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401" name="テキスト ボックス 400"/>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2" name="円/楕円 401"/>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3" name="テキスト ボックス 402"/>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4" name="円/楕円 403"/>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405" name="テキスト ボックス 404"/>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平成２３年度に１３４．２であった指数は平成２７年度までに４７．０％減の７１．１となり、確実に改善が図られているが、類似団体平均には及ばない状況である。</a:t>
          </a:r>
        </a:p>
        <a:p>
          <a:r>
            <a:rPr kumimoji="1" lang="ja-JP" altLang="en-US" sz="1300">
              <a:latin typeface="ＭＳ Ｐゴシック"/>
            </a:rPr>
            <a:t>　今後も、次世代の償還負担が多くならないよう、交付税算入率の低い起債の発行抑制をはじめ、新規発行額を元金償還額以下とすることを原則として、引き続き地方債残高の減額に努める。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86011</xdr:rowOff>
    </xdr:from>
    <xdr:to>
      <xdr:col>24</xdr:col>
      <xdr:colOff>558800</xdr:colOff>
      <xdr:row>17</xdr:row>
      <xdr:rowOff>168656</xdr:rowOff>
    </xdr:to>
    <xdr:cxnSp macro="">
      <xdr:nvCxnSpPr>
        <xdr:cNvPr id="435" name="直線コネクタ 434"/>
        <xdr:cNvCxnSpPr/>
      </xdr:nvCxnSpPr>
      <xdr:spPr>
        <a:xfrm flipV="1">
          <a:off x="16179800" y="3000661"/>
          <a:ext cx="8382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168656</xdr:rowOff>
    </xdr:from>
    <xdr:to>
      <xdr:col>23</xdr:col>
      <xdr:colOff>406400</xdr:colOff>
      <xdr:row>18</xdr:row>
      <xdr:rowOff>63564</xdr:rowOff>
    </xdr:to>
    <xdr:cxnSp macro="">
      <xdr:nvCxnSpPr>
        <xdr:cNvPr id="438" name="直線コネクタ 437"/>
        <xdr:cNvCxnSpPr/>
      </xdr:nvCxnSpPr>
      <xdr:spPr>
        <a:xfrm flipV="1">
          <a:off x="15290800" y="3083306"/>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439" name="フローチャート : 判断 438"/>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43832</xdr:rowOff>
    </xdr:from>
    <xdr:ext cx="736600" cy="259045"/>
    <xdr:sp macro="" textlink="">
      <xdr:nvSpPr>
        <xdr:cNvPr id="440" name="テキスト ボックス 439"/>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63564</xdr:rowOff>
    </xdr:from>
    <xdr:to>
      <xdr:col>22</xdr:col>
      <xdr:colOff>203200</xdr:colOff>
      <xdr:row>19</xdr:row>
      <xdr:rowOff>6731</xdr:rowOff>
    </xdr:to>
    <xdr:cxnSp macro="">
      <xdr:nvCxnSpPr>
        <xdr:cNvPr id="441" name="直線コネクタ 440"/>
        <xdr:cNvCxnSpPr/>
      </xdr:nvCxnSpPr>
      <xdr:spPr>
        <a:xfrm flipV="1">
          <a:off x="14401800" y="3149664"/>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110744</xdr:rowOff>
    </xdr:from>
    <xdr:to>
      <xdr:col>22</xdr:col>
      <xdr:colOff>254000</xdr:colOff>
      <xdr:row>17</xdr:row>
      <xdr:rowOff>40894</xdr:rowOff>
    </xdr:to>
    <xdr:sp macro="" textlink="">
      <xdr:nvSpPr>
        <xdr:cNvPr id="442" name="フローチャート : 判断 441"/>
        <xdr:cNvSpPr/>
      </xdr:nvSpPr>
      <xdr:spPr>
        <a:xfrm>
          <a:off x="15240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51071</xdr:rowOff>
    </xdr:from>
    <xdr:ext cx="762000" cy="259045"/>
    <xdr:sp macro="" textlink="">
      <xdr:nvSpPr>
        <xdr:cNvPr id="443" name="テキスト ボックス 442"/>
        <xdr:cNvSpPr txBox="1"/>
      </xdr:nvSpPr>
      <xdr:spPr>
        <a:xfrm>
          <a:off x="14909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6731</xdr:rowOff>
    </xdr:from>
    <xdr:to>
      <xdr:col>21</xdr:col>
      <xdr:colOff>0</xdr:colOff>
      <xdr:row>19</xdr:row>
      <xdr:rowOff>123761</xdr:rowOff>
    </xdr:to>
    <xdr:cxnSp macro="">
      <xdr:nvCxnSpPr>
        <xdr:cNvPr id="444" name="直線コネクタ 443"/>
        <xdr:cNvCxnSpPr/>
      </xdr:nvCxnSpPr>
      <xdr:spPr>
        <a:xfrm flipV="1">
          <a:off x="13512800" y="3264281"/>
          <a:ext cx="889000" cy="1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168053</xdr:rowOff>
    </xdr:from>
    <xdr:to>
      <xdr:col>21</xdr:col>
      <xdr:colOff>50800</xdr:colOff>
      <xdr:row>17</xdr:row>
      <xdr:rowOff>98203</xdr:rowOff>
    </xdr:to>
    <xdr:sp macro="" textlink="">
      <xdr:nvSpPr>
        <xdr:cNvPr id="445" name="フローチャート : 判断 444"/>
        <xdr:cNvSpPr/>
      </xdr:nvSpPr>
      <xdr:spPr>
        <a:xfrm>
          <a:off x="14351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108380</xdr:rowOff>
    </xdr:from>
    <xdr:ext cx="762000" cy="259045"/>
    <xdr:sp macro="" textlink="">
      <xdr:nvSpPr>
        <xdr:cNvPr id="446" name="テキスト ボックス 445"/>
        <xdr:cNvSpPr txBox="1"/>
      </xdr:nvSpPr>
      <xdr:spPr>
        <a:xfrm>
          <a:off x="14020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47" name="フローチャート : 判断 446"/>
        <xdr:cNvSpPr/>
      </xdr:nvSpPr>
      <xdr:spPr>
        <a:xfrm>
          <a:off x="13462000" y="297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169308</xdr:rowOff>
    </xdr:from>
    <xdr:ext cx="762000" cy="259045"/>
    <xdr:sp macro="" textlink="">
      <xdr:nvSpPr>
        <xdr:cNvPr id="448" name="テキスト ボックス 447"/>
        <xdr:cNvSpPr txBox="1"/>
      </xdr:nvSpPr>
      <xdr:spPr>
        <a:xfrm>
          <a:off x="13131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35211</xdr:rowOff>
    </xdr:from>
    <xdr:to>
      <xdr:col>24</xdr:col>
      <xdr:colOff>609600</xdr:colOff>
      <xdr:row>17</xdr:row>
      <xdr:rowOff>136811</xdr:rowOff>
    </xdr:to>
    <xdr:sp macro="" textlink="">
      <xdr:nvSpPr>
        <xdr:cNvPr id="454" name="円/楕円 453"/>
        <xdr:cNvSpPr/>
      </xdr:nvSpPr>
      <xdr:spPr>
        <a:xfrm>
          <a:off x="16967200" y="2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7288</xdr:rowOff>
    </xdr:from>
    <xdr:ext cx="762000" cy="259045"/>
    <xdr:sp macro="" textlink="">
      <xdr:nvSpPr>
        <xdr:cNvPr id="455" name="将来負担の状況該当値テキスト"/>
        <xdr:cNvSpPr txBox="1"/>
      </xdr:nvSpPr>
      <xdr:spPr>
        <a:xfrm>
          <a:off x="17106900" y="292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117856</xdr:rowOff>
    </xdr:from>
    <xdr:to>
      <xdr:col>23</xdr:col>
      <xdr:colOff>457200</xdr:colOff>
      <xdr:row>18</xdr:row>
      <xdr:rowOff>48006</xdr:rowOff>
    </xdr:to>
    <xdr:sp macro="" textlink="">
      <xdr:nvSpPr>
        <xdr:cNvPr id="456" name="円/楕円 455"/>
        <xdr:cNvSpPr/>
      </xdr:nvSpPr>
      <xdr:spPr>
        <a:xfrm>
          <a:off x="16129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32783</xdr:rowOff>
    </xdr:from>
    <xdr:ext cx="736600" cy="259045"/>
    <xdr:sp macro="" textlink="">
      <xdr:nvSpPr>
        <xdr:cNvPr id="457" name="テキスト ボックス 456"/>
        <xdr:cNvSpPr txBox="1"/>
      </xdr:nvSpPr>
      <xdr:spPr>
        <a:xfrm>
          <a:off x="15798800" y="311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12764</xdr:rowOff>
    </xdr:from>
    <xdr:to>
      <xdr:col>22</xdr:col>
      <xdr:colOff>254000</xdr:colOff>
      <xdr:row>18</xdr:row>
      <xdr:rowOff>114364</xdr:rowOff>
    </xdr:to>
    <xdr:sp macro="" textlink="">
      <xdr:nvSpPr>
        <xdr:cNvPr id="458" name="円/楕円 457"/>
        <xdr:cNvSpPr/>
      </xdr:nvSpPr>
      <xdr:spPr>
        <a:xfrm>
          <a:off x="15240000" y="30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99141</xdr:rowOff>
    </xdr:from>
    <xdr:ext cx="762000" cy="259045"/>
    <xdr:sp macro="" textlink="">
      <xdr:nvSpPr>
        <xdr:cNvPr id="459" name="テキスト ボックス 458"/>
        <xdr:cNvSpPr txBox="1"/>
      </xdr:nvSpPr>
      <xdr:spPr>
        <a:xfrm>
          <a:off x="14909800" y="318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127381</xdr:rowOff>
    </xdr:from>
    <xdr:to>
      <xdr:col>21</xdr:col>
      <xdr:colOff>50800</xdr:colOff>
      <xdr:row>19</xdr:row>
      <xdr:rowOff>57531</xdr:rowOff>
    </xdr:to>
    <xdr:sp macro="" textlink="">
      <xdr:nvSpPr>
        <xdr:cNvPr id="460" name="円/楕円 459"/>
        <xdr:cNvSpPr/>
      </xdr:nvSpPr>
      <xdr:spPr>
        <a:xfrm>
          <a:off x="14351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42308</xdr:rowOff>
    </xdr:from>
    <xdr:ext cx="762000" cy="259045"/>
    <xdr:sp macro="" textlink="">
      <xdr:nvSpPr>
        <xdr:cNvPr id="461" name="テキスト ボックス 460"/>
        <xdr:cNvSpPr txBox="1"/>
      </xdr:nvSpPr>
      <xdr:spPr>
        <a:xfrm>
          <a:off x="14020800" y="32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72961</xdr:rowOff>
    </xdr:from>
    <xdr:to>
      <xdr:col>19</xdr:col>
      <xdr:colOff>533400</xdr:colOff>
      <xdr:row>20</xdr:row>
      <xdr:rowOff>3111</xdr:rowOff>
    </xdr:to>
    <xdr:sp macro="" textlink="">
      <xdr:nvSpPr>
        <xdr:cNvPr id="462" name="円/楕円 461"/>
        <xdr:cNvSpPr/>
      </xdr:nvSpPr>
      <xdr:spPr>
        <a:xfrm>
          <a:off x="13462000" y="33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159338</xdr:rowOff>
    </xdr:from>
    <xdr:ext cx="762000" cy="259045"/>
    <xdr:sp macro="" textlink="">
      <xdr:nvSpPr>
        <xdr:cNvPr id="463" name="テキスト ボックス 462"/>
        <xdr:cNvSpPr txBox="1"/>
      </xdr:nvSpPr>
      <xdr:spPr>
        <a:xfrm>
          <a:off x="13131800" y="341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
9,886
739.26
9,261,305
8,762,794
487,777
5,356,941
10,064,159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71.1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人件費に係る経常収支比率は２７．７％となっており、類似団体平均と比較して依然として高い水準にある。</a:t>
          </a:r>
        </a:p>
        <a:p>
          <a:r>
            <a:rPr kumimoji="1" lang="ja-JP" altLang="en-US" sz="1300">
              <a:latin typeface="ＭＳ Ｐゴシック"/>
            </a:rPr>
            <a:t>　これは、民生部門</a:t>
          </a:r>
          <a:r>
            <a:rPr kumimoji="1" lang="en-US" altLang="ja-JP" sz="1300">
              <a:latin typeface="ＭＳ Ｐゴシック"/>
            </a:rPr>
            <a:t>(</a:t>
          </a:r>
          <a:r>
            <a:rPr kumimoji="1" lang="ja-JP" altLang="en-US" sz="1300">
              <a:latin typeface="ＭＳ Ｐゴシック"/>
            </a:rPr>
            <a:t>保育所、児童館）、農林水産部門（町営牧場、きのこ菌床センター、カキ種苗センター）、教育部門（海事記念館、情報館、温水プール）において外部施設が多いことが要因となっている。</a:t>
          </a:r>
        </a:p>
        <a:p>
          <a:r>
            <a:rPr kumimoji="1" lang="ja-JP" altLang="en-US" sz="1300">
              <a:latin typeface="ＭＳ Ｐゴシック"/>
            </a:rPr>
            <a:t>　今後も、人口減少に対応した定員管理を進める。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39</xdr:row>
      <xdr:rowOff>16510</xdr:rowOff>
    </xdr:to>
    <xdr:cxnSp macro="">
      <xdr:nvCxnSpPr>
        <xdr:cNvPr id="66" name="直線コネクタ 65"/>
        <xdr:cNvCxnSpPr/>
      </xdr:nvCxnSpPr>
      <xdr:spPr>
        <a:xfrm flipV="1">
          <a:off x="3987800" y="661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16510</xdr:rowOff>
    </xdr:to>
    <xdr:cxnSp macro="">
      <xdr:nvCxnSpPr>
        <xdr:cNvPr id="69" name="直線コネクタ 68"/>
        <xdr:cNvCxnSpPr/>
      </xdr:nvCxnSpPr>
      <xdr:spPr>
        <a:xfrm>
          <a:off x="3098800" y="664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38</xdr:row>
      <xdr:rowOff>127000</xdr:rowOff>
    </xdr:to>
    <xdr:cxnSp macro="">
      <xdr:nvCxnSpPr>
        <xdr:cNvPr id="72" name="直線コネクタ 71"/>
        <xdr:cNvCxnSpPr/>
      </xdr:nvCxnSpPr>
      <xdr:spPr>
        <a:xfrm>
          <a:off x="2209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74" name="テキスト ボックス 73"/>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39370</xdr:rowOff>
    </xdr:to>
    <xdr:cxnSp macro="">
      <xdr:nvCxnSpPr>
        <xdr:cNvPr id="75" name="直線コネクタ 74"/>
        <xdr:cNvCxnSpPr/>
      </xdr:nvCxnSpPr>
      <xdr:spPr>
        <a:xfrm flipV="1">
          <a:off x="1320800" y="662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77" name="テキスト ボックス 76"/>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5" name="円/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7" name="円/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物件費に係る経常収支比率については、これまで類似団体平均を上回っていたが、今年度は類似団体平均を０．８ポイント下回っている。</a:t>
          </a:r>
        </a:p>
        <a:p>
          <a:r>
            <a:rPr kumimoji="1" lang="ja-JP" altLang="en-US" sz="1300">
              <a:latin typeface="ＭＳ Ｐゴシック"/>
            </a:rPr>
            <a:t>　今後も、引き続き日常業務において環境負荷軽減を前提とした一層の行政運営コスト削減に取り組む。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136144</xdr:rowOff>
    </xdr:to>
    <xdr:cxnSp macro="">
      <xdr:nvCxnSpPr>
        <xdr:cNvPr id="124" name="直線コネクタ 123"/>
        <xdr:cNvCxnSpPr/>
      </xdr:nvCxnSpPr>
      <xdr:spPr>
        <a:xfrm flipV="1">
          <a:off x="15671800" y="28473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117856</xdr:rowOff>
    </xdr:from>
    <xdr:to>
      <xdr:col>22</xdr:col>
      <xdr:colOff>565150</xdr:colOff>
      <xdr:row>16</xdr:row>
      <xdr:rowOff>136144</xdr:rowOff>
    </xdr:to>
    <xdr:cxnSp macro="">
      <xdr:nvCxnSpPr>
        <xdr:cNvPr id="127" name="直線コネクタ 126"/>
        <xdr:cNvCxnSpPr/>
      </xdr:nvCxnSpPr>
      <xdr:spPr>
        <a:xfrm>
          <a:off x="14782800" y="2861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9" name="テキスト ボックス 128"/>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117856</xdr:rowOff>
    </xdr:from>
    <xdr:to>
      <xdr:col>21</xdr:col>
      <xdr:colOff>361950</xdr:colOff>
      <xdr:row>16</xdr:row>
      <xdr:rowOff>127000</xdr:rowOff>
    </xdr:to>
    <xdr:cxnSp macro="">
      <xdr:nvCxnSpPr>
        <xdr:cNvPr id="130" name="直線コネクタ 129"/>
        <xdr:cNvCxnSpPr/>
      </xdr:nvCxnSpPr>
      <xdr:spPr>
        <a:xfrm flipV="1">
          <a:off x="13893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32" name="テキスト ボックス 131"/>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131572</xdr:rowOff>
    </xdr:to>
    <xdr:cxnSp macro="">
      <xdr:nvCxnSpPr>
        <xdr:cNvPr id="133" name="直線コネクタ 132"/>
        <xdr:cNvCxnSpPr/>
      </xdr:nvCxnSpPr>
      <xdr:spPr>
        <a:xfrm flipV="1">
          <a:off x="13004800" y="2870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35" name="テキスト ボックス 134"/>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37" name="テキスト ボックス 136"/>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3" name="円/楕円 142"/>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4"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85344</xdr:rowOff>
    </xdr:from>
    <xdr:to>
      <xdr:col>22</xdr:col>
      <xdr:colOff>615950</xdr:colOff>
      <xdr:row>17</xdr:row>
      <xdr:rowOff>15494</xdr:rowOff>
    </xdr:to>
    <xdr:sp macro="" textlink="">
      <xdr:nvSpPr>
        <xdr:cNvPr id="145" name="円/楕円 144"/>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46" name="テキスト ボックス 145"/>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67056</xdr:rowOff>
    </xdr:from>
    <xdr:to>
      <xdr:col>21</xdr:col>
      <xdr:colOff>412750</xdr:colOff>
      <xdr:row>16</xdr:row>
      <xdr:rowOff>168656</xdr:rowOff>
    </xdr:to>
    <xdr:sp macro="" textlink="">
      <xdr:nvSpPr>
        <xdr:cNvPr id="147" name="円/楕円 146"/>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48" name="テキスト ボックス 147"/>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49" name="円/楕円 148"/>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0" name="テキスト ボックス 14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51" name="円/楕円 150"/>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52" name="テキスト ボックス 151"/>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国の補助事業である社会保障関連の扶助費のほか、単独事業の扶助費についても増加しているが、扶助費に係る経常収支比率は類似団体平均を下回っている。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110672</xdr:rowOff>
    </xdr:to>
    <xdr:cxnSp macro="">
      <xdr:nvCxnSpPr>
        <xdr:cNvPr id="186" name="直線コネクタ 185"/>
        <xdr:cNvCxnSpPr/>
      </xdr:nvCxnSpPr>
      <xdr:spPr>
        <a:xfrm>
          <a:off x="3987800" y="9368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89" name="直線コネクタ 188"/>
        <xdr:cNvCxnSpPr/>
      </xdr:nvCxnSpPr>
      <xdr:spPr>
        <a:xfrm flipV="1">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91" name="テキスト ボックス 19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159657</xdr:rowOff>
    </xdr:to>
    <xdr:cxnSp macro="">
      <xdr:nvCxnSpPr>
        <xdr:cNvPr id="192" name="直線コネクタ 191"/>
        <xdr:cNvCxnSpPr/>
      </xdr:nvCxnSpPr>
      <xdr:spPr>
        <a:xfrm>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194" name="テキスト ボックス 19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94343</xdr:rowOff>
    </xdr:to>
    <xdr:cxnSp macro="">
      <xdr:nvCxnSpPr>
        <xdr:cNvPr id="195" name="直線コネクタ 194"/>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197" name="テキスト ボックス 196"/>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5" name="円/楕円 204"/>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6"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7" name="円/楕円 206"/>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8" name="テキスト ボックス 207"/>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1" name="円/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その他に係る経常収支比率は、類似団体平均と比較して低い水準である。</a:t>
          </a:r>
        </a:p>
        <a:p>
          <a:r>
            <a:rPr kumimoji="1" lang="ja-JP" altLang="en-US" sz="1300">
              <a:latin typeface="ＭＳ Ｐゴシック"/>
            </a:rPr>
            <a:t>　しかし、他会計繰出金は簡易水道事業特別会計及び介護老人保健施設事業特別会計を除く全ての特別会計が一般会計の繰出金によって収支を保っており、繰出金の増加は一般会計の収支悪化に直結するため、特別会計においても基本財源の確保に努めることにより一般会計の繰出金の抑制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111760</xdr:rowOff>
    </xdr:to>
    <xdr:cxnSp macro="">
      <xdr:nvCxnSpPr>
        <xdr:cNvPr id="246" name="直線コネクタ 245"/>
        <xdr:cNvCxnSpPr/>
      </xdr:nvCxnSpPr>
      <xdr:spPr>
        <a:xfrm flipV="1">
          <a:off x="15671800" y="9682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24130</xdr:rowOff>
    </xdr:to>
    <xdr:cxnSp macro="">
      <xdr:nvCxnSpPr>
        <xdr:cNvPr id="249" name="直線コネクタ 248"/>
        <xdr:cNvCxnSpPr/>
      </xdr:nvCxnSpPr>
      <xdr:spPr>
        <a:xfrm flipV="1">
          <a:off x="14782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51" name="テキスト ボックス 25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57</xdr:row>
      <xdr:rowOff>24130</xdr:rowOff>
    </xdr:to>
    <xdr:cxnSp macro="">
      <xdr:nvCxnSpPr>
        <xdr:cNvPr id="252" name="直線コネクタ 251"/>
        <xdr:cNvCxnSpPr/>
      </xdr:nvCxnSpPr>
      <xdr:spPr>
        <a:xfrm>
          <a:off x="13893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54" name="テキスト ボックス 253"/>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58420</xdr:rowOff>
    </xdr:to>
    <xdr:cxnSp macro="">
      <xdr:nvCxnSpPr>
        <xdr:cNvPr id="255" name="直線コネクタ 254"/>
        <xdr:cNvCxnSpPr/>
      </xdr:nvCxnSpPr>
      <xdr:spPr>
        <a:xfrm>
          <a:off x="13004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57" name="テキスト ボックス 25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59" name="テキスト ボックス 25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5" name="円/楕円 264"/>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6"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67" name="円/楕円 266"/>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68" name="テキスト ボックス 267"/>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9" name="円/楕円 268"/>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70" name="テキスト ボックス 269"/>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1" name="円/楕円 270"/>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2" name="テキスト ボックス 271"/>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3" name="円/楕円 272"/>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4" name="テキスト ボックス 273"/>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補助費に係る経常収支比率が類似団体平均を上回っているのは、釧路東部消防組合への負担金や社会福祉協議会への補助金があるほか、病院事業会計への補助金が多額となっているためである。</a:t>
          </a:r>
        </a:p>
        <a:p>
          <a:r>
            <a:rPr kumimoji="1" lang="ja-JP" altLang="en-US" sz="1300">
              <a:latin typeface="ＭＳ Ｐゴシック"/>
            </a:rPr>
            <a:t>　今後は、病院事業会計の経営効率化を図るための収益確保と、効率的な費用削減を継続実施し、一般会計からの繰出金の抑制を図る。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74749</xdr:rowOff>
    </xdr:from>
    <xdr:to>
      <xdr:col>24</xdr:col>
      <xdr:colOff>31750</xdr:colOff>
      <xdr:row>38</xdr:row>
      <xdr:rowOff>107406</xdr:rowOff>
    </xdr:to>
    <xdr:cxnSp macro="">
      <xdr:nvCxnSpPr>
        <xdr:cNvPr id="308" name="直線コネクタ 307"/>
        <xdr:cNvCxnSpPr/>
      </xdr:nvCxnSpPr>
      <xdr:spPr>
        <a:xfrm flipV="1">
          <a:off x="15671800" y="65898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107406</xdr:rowOff>
    </xdr:from>
    <xdr:to>
      <xdr:col>22</xdr:col>
      <xdr:colOff>565150</xdr:colOff>
      <xdr:row>38</xdr:row>
      <xdr:rowOff>159657</xdr:rowOff>
    </xdr:to>
    <xdr:cxnSp macro="">
      <xdr:nvCxnSpPr>
        <xdr:cNvPr id="311" name="直線コネクタ 310"/>
        <xdr:cNvCxnSpPr/>
      </xdr:nvCxnSpPr>
      <xdr:spPr>
        <a:xfrm flipV="1">
          <a:off x="14782800" y="66225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57349</xdr:rowOff>
    </xdr:from>
    <xdr:ext cx="736600" cy="259045"/>
    <xdr:sp macro="" textlink="">
      <xdr:nvSpPr>
        <xdr:cNvPr id="313" name="テキスト ボックス 312"/>
        <xdr:cNvSpPr txBox="1"/>
      </xdr:nvSpPr>
      <xdr:spPr>
        <a:xfrm>
          <a:off x="15290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113937</xdr:rowOff>
    </xdr:from>
    <xdr:to>
      <xdr:col>21</xdr:col>
      <xdr:colOff>361950</xdr:colOff>
      <xdr:row>38</xdr:row>
      <xdr:rowOff>159657</xdr:rowOff>
    </xdr:to>
    <xdr:cxnSp macro="">
      <xdr:nvCxnSpPr>
        <xdr:cNvPr id="314" name="直線コネクタ 313"/>
        <xdr:cNvCxnSpPr/>
      </xdr:nvCxnSpPr>
      <xdr:spPr>
        <a:xfrm>
          <a:off x="13893800" y="66290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31223</xdr:rowOff>
    </xdr:from>
    <xdr:ext cx="762000" cy="259045"/>
    <xdr:sp macro="" textlink="">
      <xdr:nvSpPr>
        <xdr:cNvPr id="316" name="テキスト ボックス 315"/>
        <xdr:cNvSpPr txBox="1"/>
      </xdr:nvSpPr>
      <xdr:spPr>
        <a:xfrm>
          <a:off x="14401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113937</xdr:rowOff>
    </xdr:from>
    <xdr:to>
      <xdr:col>20</xdr:col>
      <xdr:colOff>158750</xdr:colOff>
      <xdr:row>39</xdr:row>
      <xdr:rowOff>73116</xdr:rowOff>
    </xdr:to>
    <xdr:cxnSp macro="">
      <xdr:nvCxnSpPr>
        <xdr:cNvPr id="317" name="直線コネクタ 316"/>
        <xdr:cNvCxnSpPr/>
      </xdr:nvCxnSpPr>
      <xdr:spPr>
        <a:xfrm flipV="1">
          <a:off x="13004800" y="66290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19" name="テキスト ボックス 318"/>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37754</xdr:rowOff>
    </xdr:from>
    <xdr:ext cx="762000" cy="259045"/>
    <xdr:sp macro="" textlink="">
      <xdr:nvSpPr>
        <xdr:cNvPr id="321" name="テキスト ボックス 320"/>
        <xdr:cNvSpPr txBox="1"/>
      </xdr:nvSpPr>
      <xdr:spPr>
        <a:xfrm>
          <a:off x="12623800" y="620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23949</xdr:rowOff>
    </xdr:from>
    <xdr:to>
      <xdr:col>24</xdr:col>
      <xdr:colOff>82550</xdr:colOff>
      <xdr:row>38</xdr:row>
      <xdr:rowOff>125549</xdr:rowOff>
    </xdr:to>
    <xdr:sp macro="" textlink="">
      <xdr:nvSpPr>
        <xdr:cNvPr id="327" name="円/楕円 326"/>
        <xdr:cNvSpPr/>
      </xdr:nvSpPr>
      <xdr:spPr>
        <a:xfrm>
          <a:off x="164592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167476</xdr:rowOff>
    </xdr:from>
    <xdr:ext cx="762000" cy="259045"/>
    <xdr:sp macro="" textlink="">
      <xdr:nvSpPr>
        <xdr:cNvPr id="328" name="補助費等該当値テキスト"/>
        <xdr:cNvSpPr txBox="1"/>
      </xdr:nvSpPr>
      <xdr:spPr>
        <a:xfrm>
          <a:off x="16598900" y="6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56606</xdr:rowOff>
    </xdr:from>
    <xdr:to>
      <xdr:col>22</xdr:col>
      <xdr:colOff>615950</xdr:colOff>
      <xdr:row>38</xdr:row>
      <xdr:rowOff>158206</xdr:rowOff>
    </xdr:to>
    <xdr:sp macro="" textlink="">
      <xdr:nvSpPr>
        <xdr:cNvPr id="329" name="円/楕円 328"/>
        <xdr:cNvSpPr/>
      </xdr:nvSpPr>
      <xdr:spPr>
        <a:xfrm>
          <a:off x="15621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142983</xdr:rowOff>
    </xdr:from>
    <xdr:ext cx="736600" cy="259045"/>
    <xdr:sp macro="" textlink="">
      <xdr:nvSpPr>
        <xdr:cNvPr id="330" name="テキスト ボックス 329"/>
        <xdr:cNvSpPr txBox="1"/>
      </xdr:nvSpPr>
      <xdr:spPr>
        <a:xfrm>
          <a:off x="15290800" y="665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108857</xdr:rowOff>
    </xdr:from>
    <xdr:to>
      <xdr:col>21</xdr:col>
      <xdr:colOff>412750</xdr:colOff>
      <xdr:row>39</xdr:row>
      <xdr:rowOff>39007</xdr:rowOff>
    </xdr:to>
    <xdr:sp macro="" textlink="">
      <xdr:nvSpPr>
        <xdr:cNvPr id="331" name="円/楕円 330"/>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23784</xdr:rowOff>
    </xdr:from>
    <xdr:ext cx="762000" cy="259045"/>
    <xdr:sp macro="" textlink="">
      <xdr:nvSpPr>
        <xdr:cNvPr id="332" name="テキスト ボックス 331"/>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63137</xdr:rowOff>
    </xdr:from>
    <xdr:to>
      <xdr:col>20</xdr:col>
      <xdr:colOff>209550</xdr:colOff>
      <xdr:row>38</xdr:row>
      <xdr:rowOff>164737</xdr:rowOff>
    </xdr:to>
    <xdr:sp macro="" textlink="">
      <xdr:nvSpPr>
        <xdr:cNvPr id="333" name="円/楕円 332"/>
        <xdr:cNvSpPr/>
      </xdr:nvSpPr>
      <xdr:spPr>
        <a:xfrm>
          <a:off x="13843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149514</xdr:rowOff>
    </xdr:from>
    <xdr:ext cx="762000" cy="259045"/>
    <xdr:sp macro="" textlink="">
      <xdr:nvSpPr>
        <xdr:cNvPr id="334" name="テキスト ボックス 333"/>
        <xdr:cNvSpPr txBox="1"/>
      </xdr:nvSpPr>
      <xdr:spPr>
        <a:xfrm>
          <a:off x="13512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22316</xdr:rowOff>
    </xdr:from>
    <xdr:to>
      <xdr:col>19</xdr:col>
      <xdr:colOff>6350</xdr:colOff>
      <xdr:row>39</xdr:row>
      <xdr:rowOff>123916</xdr:rowOff>
    </xdr:to>
    <xdr:sp macro="" textlink="">
      <xdr:nvSpPr>
        <xdr:cNvPr id="335" name="円/楕円 334"/>
        <xdr:cNvSpPr/>
      </xdr:nvSpPr>
      <xdr:spPr>
        <a:xfrm>
          <a:off x="12954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108693</xdr:rowOff>
    </xdr:from>
    <xdr:ext cx="762000" cy="259045"/>
    <xdr:sp macro="" textlink="">
      <xdr:nvSpPr>
        <xdr:cNvPr id="336" name="テキスト ボックス 335"/>
        <xdr:cNvSpPr txBox="1"/>
      </xdr:nvSpPr>
      <xdr:spPr>
        <a:xfrm>
          <a:off x="12623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公債費に係る経常収支比率は、過去の大型建設事業に伴う償還金が減少していることや、厚岸町財政運営基本方針に基づいた投資事業の抑制により、類似団体平均をやや下回っている。</a:t>
          </a:r>
        </a:p>
        <a:p>
          <a:r>
            <a:rPr kumimoji="1" lang="ja-JP" altLang="en-US" sz="1300">
              <a:latin typeface="ＭＳ Ｐゴシック"/>
            </a:rPr>
            <a:t>　今後は、大型投資事業の適切な取捨選択等による町債発行の抑制に努める。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99568</xdr:rowOff>
    </xdr:to>
    <xdr:cxnSp macro="">
      <xdr:nvCxnSpPr>
        <xdr:cNvPr id="366" name="直線コネクタ 365"/>
        <xdr:cNvCxnSpPr/>
      </xdr:nvCxnSpPr>
      <xdr:spPr>
        <a:xfrm flipV="1">
          <a:off x="3987800" y="133858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99568</xdr:rowOff>
    </xdr:to>
    <xdr:cxnSp macro="">
      <xdr:nvCxnSpPr>
        <xdr:cNvPr id="369" name="直線コネクタ 368"/>
        <xdr:cNvCxnSpPr/>
      </xdr:nvCxnSpPr>
      <xdr:spPr>
        <a:xfrm>
          <a:off x="3098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1" name="テキスト ボックス 370"/>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136144</xdr:rowOff>
    </xdr:to>
    <xdr:cxnSp macro="">
      <xdr:nvCxnSpPr>
        <xdr:cNvPr id="372" name="直線コネクタ 371"/>
        <xdr:cNvCxnSpPr/>
      </xdr:nvCxnSpPr>
      <xdr:spPr>
        <a:xfrm flipV="1">
          <a:off x="2209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4" name="テキスト ボックス 37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78</xdr:row>
      <xdr:rowOff>168148</xdr:rowOff>
    </xdr:to>
    <xdr:cxnSp macro="">
      <xdr:nvCxnSpPr>
        <xdr:cNvPr id="375" name="直線コネクタ 374"/>
        <xdr:cNvCxnSpPr/>
      </xdr:nvCxnSpPr>
      <xdr:spPr>
        <a:xfrm flipV="1">
          <a:off x="1320800" y="13509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77" name="テキスト ボックス 376"/>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79" name="テキスト ボックス 37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5" name="円/楕円 384"/>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149877</xdr:rowOff>
    </xdr:from>
    <xdr:ext cx="762000" cy="259045"/>
    <xdr:sp macro="" textlink="">
      <xdr:nvSpPr>
        <xdr:cNvPr id="386"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87" name="円/楕円 386"/>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160545</xdr:rowOff>
    </xdr:from>
    <xdr:ext cx="736600" cy="259045"/>
    <xdr:sp macro="" textlink="">
      <xdr:nvSpPr>
        <xdr:cNvPr id="388" name="テキスト ボックス 387"/>
        <xdr:cNvSpPr txBox="1"/>
      </xdr:nvSpPr>
      <xdr:spPr>
        <a:xfrm>
          <a:off x="3606800" y="1319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9" name="円/楕円 388"/>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90" name="テキスト ボックス 389"/>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91" name="円/楕円 390"/>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92" name="テキスト ボックス 391"/>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3" name="円/楕円 392"/>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57675</xdr:rowOff>
    </xdr:from>
    <xdr:ext cx="762000" cy="259045"/>
    <xdr:sp macro="" textlink="">
      <xdr:nvSpPr>
        <xdr:cNvPr id="394" name="テキスト ボックス 393"/>
        <xdr:cNvSpPr txBox="1"/>
      </xdr:nvSpPr>
      <xdr:spPr>
        <a:xfrm>
          <a:off x="939800" y="1325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普通建設事業に係る充当一般財源等の割合は、類似団体平均を上回っている。</a:t>
          </a:r>
        </a:p>
        <a:p>
          <a:r>
            <a:rPr kumimoji="1" lang="ja-JP" altLang="en-US" sz="1300">
              <a:latin typeface="ＭＳ Ｐゴシック"/>
            </a:rPr>
            <a:t>　今後も引き続き、効率的かつ重点的な社会資本整備の推進に努め、継続実施の投資事業の縮減、維持補修費を除く新規単独事業の取捨選択の徹底とともに、町債発行の抑制を図る。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76</xdr:row>
      <xdr:rowOff>149861</xdr:rowOff>
    </xdr:to>
    <xdr:cxnSp macro="">
      <xdr:nvCxnSpPr>
        <xdr:cNvPr id="427" name="直線コネクタ 426"/>
        <xdr:cNvCxnSpPr/>
      </xdr:nvCxnSpPr>
      <xdr:spPr>
        <a:xfrm flipV="1">
          <a:off x="15671800" y="130771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16511</xdr:rowOff>
    </xdr:to>
    <xdr:cxnSp macro="">
      <xdr:nvCxnSpPr>
        <xdr:cNvPr id="430" name="直線コネクタ 429"/>
        <xdr:cNvCxnSpPr/>
      </xdr:nvCxnSpPr>
      <xdr:spPr>
        <a:xfrm flipV="1">
          <a:off x="14782800" y="13180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2" name="テキスト ボックス 431"/>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77</xdr:row>
      <xdr:rowOff>16511</xdr:rowOff>
    </xdr:to>
    <xdr:cxnSp macro="">
      <xdr:nvCxnSpPr>
        <xdr:cNvPr id="433" name="直線コネクタ 432"/>
        <xdr:cNvCxnSpPr/>
      </xdr:nvCxnSpPr>
      <xdr:spPr>
        <a:xfrm>
          <a:off x="13893800" y="131076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35" name="テキスト ボックス 434"/>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77</xdr:row>
      <xdr:rowOff>27939</xdr:rowOff>
    </xdr:to>
    <xdr:cxnSp macro="">
      <xdr:nvCxnSpPr>
        <xdr:cNvPr id="436" name="直線コネクタ 435"/>
        <xdr:cNvCxnSpPr/>
      </xdr:nvCxnSpPr>
      <xdr:spPr>
        <a:xfrm flipV="1">
          <a:off x="13004800" y="131076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38" name="テキスト ボックス 437"/>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40" name="テキスト ボックス 439"/>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167639</xdr:rowOff>
    </xdr:from>
    <xdr:to>
      <xdr:col>24</xdr:col>
      <xdr:colOff>82550</xdr:colOff>
      <xdr:row>76</xdr:row>
      <xdr:rowOff>97789</xdr:rowOff>
    </xdr:to>
    <xdr:sp macro="" textlink="">
      <xdr:nvSpPr>
        <xdr:cNvPr id="446" name="円/楕円 445"/>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139716</xdr:rowOff>
    </xdr:from>
    <xdr:ext cx="762000" cy="259045"/>
    <xdr:sp macro="" textlink="">
      <xdr:nvSpPr>
        <xdr:cNvPr id="447" name="公債費以外該当値テキスト"/>
        <xdr:cNvSpPr txBox="1"/>
      </xdr:nvSpPr>
      <xdr:spPr>
        <a:xfrm>
          <a:off x="165989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8" name="円/楕円 44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49" name="テキスト ボックス 44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50" name="円/楕円 449"/>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51" name="テキスト ボックス 450"/>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52" name="円/楕円 451"/>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113047</xdr:rowOff>
    </xdr:from>
    <xdr:ext cx="762000" cy="259045"/>
    <xdr:sp macro="" textlink="">
      <xdr:nvSpPr>
        <xdr:cNvPr id="453" name="テキスト ボックス 452"/>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4" name="円/楕円 453"/>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55" name="テキスト ボックス 454"/>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北海道厚岸町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48352</xdr:rowOff>
    </xdr:from>
    <xdr:to>
      <xdr:col>4</xdr:col>
      <xdr:colOff>1117600</xdr:colOff>
      <xdr:row>15</xdr:row>
      <xdr:rowOff>81871</xdr:rowOff>
    </xdr:to>
    <xdr:cxnSp macro="">
      <xdr:nvCxnSpPr>
        <xdr:cNvPr id="46" name="直線コネクタ 45"/>
        <xdr:cNvCxnSpPr/>
      </xdr:nvCxnSpPr>
      <xdr:spPr bwMode="auto">
        <a:xfrm flipV="1">
          <a:off x="5003800" y="2667727"/>
          <a:ext cx="647700" cy="33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81871</xdr:rowOff>
    </xdr:from>
    <xdr:to>
      <xdr:col>4</xdr:col>
      <xdr:colOff>469900</xdr:colOff>
      <xdr:row>15</xdr:row>
      <xdr:rowOff>114497</xdr:rowOff>
    </xdr:to>
    <xdr:cxnSp macro="">
      <xdr:nvCxnSpPr>
        <xdr:cNvPr id="49" name="直線コネクタ 48"/>
        <xdr:cNvCxnSpPr/>
      </xdr:nvCxnSpPr>
      <xdr:spPr bwMode="auto">
        <a:xfrm flipV="1">
          <a:off x="4305300" y="2701246"/>
          <a:ext cx="698500" cy="3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121860</xdr:rowOff>
    </xdr:from>
    <xdr:ext cx="736600" cy="259045"/>
    <xdr:sp macro="" textlink="">
      <xdr:nvSpPr>
        <xdr:cNvPr id="51" name="テキスト ボックス 50"/>
        <xdr:cNvSpPr txBox="1"/>
      </xdr:nvSpPr>
      <xdr:spPr>
        <a:xfrm>
          <a:off x="4622800" y="325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103079</xdr:rowOff>
    </xdr:from>
    <xdr:to>
      <xdr:col>3</xdr:col>
      <xdr:colOff>904875</xdr:colOff>
      <xdr:row>15</xdr:row>
      <xdr:rowOff>114497</xdr:rowOff>
    </xdr:to>
    <xdr:cxnSp macro="">
      <xdr:nvCxnSpPr>
        <xdr:cNvPr id="52" name="直線コネクタ 51"/>
        <xdr:cNvCxnSpPr/>
      </xdr:nvCxnSpPr>
      <xdr:spPr bwMode="auto">
        <a:xfrm>
          <a:off x="3606800" y="2722454"/>
          <a:ext cx="698500" cy="11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135993</xdr:rowOff>
    </xdr:from>
    <xdr:ext cx="762000" cy="259045"/>
    <xdr:sp macro="" textlink="">
      <xdr:nvSpPr>
        <xdr:cNvPr id="54" name="テキスト ボックス 53"/>
        <xdr:cNvSpPr txBox="1"/>
      </xdr:nvSpPr>
      <xdr:spPr>
        <a:xfrm>
          <a:off x="3924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81865</xdr:rowOff>
    </xdr:from>
    <xdr:to>
      <xdr:col>3</xdr:col>
      <xdr:colOff>206375</xdr:colOff>
      <xdr:row>15</xdr:row>
      <xdr:rowOff>103079</xdr:rowOff>
    </xdr:to>
    <xdr:cxnSp macro="">
      <xdr:nvCxnSpPr>
        <xdr:cNvPr id="55" name="直線コネクタ 54"/>
        <xdr:cNvCxnSpPr/>
      </xdr:nvCxnSpPr>
      <xdr:spPr bwMode="auto">
        <a:xfrm>
          <a:off x="2908300" y="2701240"/>
          <a:ext cx="6985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130952</xdr:rowOff>
    </xdr:from>
    <xdr:ext cx="762000" cy="259045"/>
    <xdr:sp macro="" textlink="">
      <xdr:nvSpPr>
        <xdr:cNvPr id="57" name="テキスト ボックス 56"/>
        <xdr:cNvSpPr txBox="1"/>
      </xdr:nvSpPr>
      <xdr:spPr>
        <a:xfrm>
          <a:off x="32258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126151</xdr:rowOff>
    </xdr:from>
    <xdr:ext cx="762000" cy="259045"/>
    <xdr:sp macro="" textlink="">
      <xdr:nvSpPr>
        <xdr:cNvPr id="59" name="テキスト ボックス 58"/>
        <xdr:cNvSpPr txBox="1"/>
      </xdr:nvSpPr>
      <xdr:spPr>
        <a:xfrm>
          <a:off x="2527300" y="32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169002</xdr:rowOff>
    </xdr:from>
    <xdr:to>
      <xdr:col>5</xdr:col>
      <xdr:colOff>34925</xdr:colOff>
      <xdr:row>15</xdr:row>
      <xdr:rowOff>99152</xdr:rowOff>
    </xdr:to>
    <xdr:sp macro="" textlink="">
      <xdr:nvSpPr>
        <xdr:cNvPr id="65" name="円/楕円 64"/>
        <xdr:cNvSpPr/>
      </xdr:nvSpPr>
      <xdr:spPr bwMode="auto">
        <a:xfrm>
          <a:off x="5600700" y="261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14079</xdr:rowOff>
    </xdr:from>
    <xdr:ext cx="762000" cy="259045"/>
    <xdr:sp macro="" textlink="">
      <xdr:nvSpPr>
        <xdr:cNvPr id="66" name="人口1人当たり決算額の推移該当値テキスト130"/>
        <xdr:cNvSpPr txBox="1"/>
      </xdr:nvSpPr>
      <xdr:spPr>
        <a:xfrm>
          <a:off x="5740400" y="246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222,095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31071</xdr:rowOff>
    </xdr:from>
    <xdr:to>
      <xdr:col>4</xdr:col>
      <xdr:colOff>520700</xdr:colOff>
      <xdr:row>15</xdr:row>
      <xdr:rowOff>132671</xdr:rowOff>
    </xdr:to>
    <xdr:sp macro="" textlink="">
      <xdr:nvSpPr>
        <xdr:cNvPr id="67" name="円/楕円 66"/>
        <xdr:cNvSpPr/>
      </xdr:nvSpPr>
      <xdr:spPr bwMode="auto">
        <a:xfrm>
          <a:off x="4953000" y="265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142848</xdr:rowOff>
    </xdr:from>
    <xdr:ext cx="736600" cy="259045"/>
    <xdr:sp macro="" textlink="">
      <xdr:nvSpPr>
        <xdr:cNvPr id="68" name="テキスト ボックス 67"/>
        <xdr:cNvSpPr txBox="1"/>
      </xdr:nvSpPr>
      <xdr:spPr>
        <a:xfrm>
          <a:off x="4622800" y="241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63697</xdr:rowOff>
    </xdr:from>
    <xdr:to>
      <xdr:col>3</xdr:col>
      <xdr:colOff>955675</xdr:colOff>
      <xdr:row>15</xdr:row>
      <xdr:rowOff>165297</xdr:rowOff>
    </xdr:to>
    <xdr:sp macro="" textlink="">
      <xdr:nvSpPr>
        <xdr:cNvPr id="69" name="円/楕円 68"/>
        <xdr:cNvSpPr/>
      </xdr:nvSpPr>
      <xdr:spPr bwMode="auto">
        <a:xfrm>
          <a:off x="4254500" y="268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4024</xdr:rowOff>
    </xdr:from>
    <xdr:ext cx="762000" cy="259045"/>
    <xdr:sp macro="" textlink="">
      <xdr:nvSpPr>
        <xdr:cNvPr id="70" name="テキスト ボックス 69"/>
        <xdr:cNvSpPr txBox="1"/>
      </xdr:nvSpPr>
      <xdr:spPr>
        <a:xfrm>
          <a:off x="3924300" y="245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210,521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52279</xdr:rowOff>
    </xdr:from>
    <xdr:to>
      <xdr:col>3</xdr:col>
      <xdr:colOff>257175</xdr:colOff>
      <xdr:row>15</xdr:row>
      <xdr:rowOff>153879</xdr:rowOff>
    </xdr:to>
    <xdr:sp macro="" textlink="">
      <xdr:nvSpPr>
        <xdr:cNvPr id="71" name="円/楕円 70"/>
        <xdr:cNvSpPr/>
      </xdr:nvSpPr>
      <xdr:spPr bwMode="auto">
        <a:xfrm>
          <a:off x="3556000" y="267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164056</xdr:rowOff>
    </xdr:from>
    <xdr:ext cx="762000" cy="259045"/>
    <xdr:sp macro="" textlink="">
      <xdr:nvSpPr>
        <xdr:cNvPr id="72" name="テキスト ボックス 71"/>
        <xdr:cNvSpPr txBox="1"/>
      </xdr:nvSpPr>
      <xdr:spPr>
        <a:xfrm>
          <a:off x="3225800" y="24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31065</xdr:rowOff>
    </xdr:from>
    <xdr:to>
      <xdr:col>2</xdr:col>
      <xdr:colOff>692150</xdr:colOff>
      <xdr:row>15</xdr:row>
      <xdr:rowOff>132665</xdr:rowOff>
    </xdr:to>
    <xdr:sp macro="" textlink="">
      <xdr:nvSpPr>
        <xdr:cNvPr id="73" name="円/楕円 72"/>
        <xdr:cNvSpPr/>
      </xdr:nvSpPr>
      <xdr:spPr bwMode="auto">
        <a:xfrm>
          <a:off x="2857500" y="265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142842</xdr:rowOff>
    </xdr:from>
    <xdr:ext cx="762000" cy="259045"/>
    <xdr:sp macro="" textlink="">
      <xdr:nvSpPr>
        <xdr:cNvPr id="74" name="テキスト ボックス 73"/>
        <xdr:cNvSpPr txBox="1"/>
      </xdr:nvSpPr>
      <xdr:spPr>
        <a:xfrm>
          <a:off x="2527300" y="24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68304</xdr:rowOff>
    </xdr:from>
    <xdr:to>
      <xdr:col>4</xdr:col>
      <xdr:colOff>1117600</xdr:colOff>
      <xdr:row>35</xdr:row>
      <xdr:rowOff>132519</xdr:rowOff>
    </xdr:to>
    <xdr:cxnSp macro="">
      <xdr:nvCxnSpPr>
        <xdr:cNvPr id="109" name="直線コネクタ 108"/>
        <xdr:cNvCxnSpPr/>
      </xdr:nvCxnSpPr>
      <xdr:spPr bwMode="auto">
        <a:xfrm>
          <a:off x="5003800" y="6678654"/>
          <a:ext cx="647700" cy="64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22160</xdr:rowOff>
    </xdr:from>
    <xdr:to>
      <xdr:col>4</xdr:col>
      <xdr:colOff>469900</xdr:colOff>
      <xdr:row>35</xdr:row>
      <xdr:rowOff>68304</xdr:rowOff>
    </xdr:to>
    <xdr:cxnSp macro="">
      <xdr:nvCxnSpPr>
        <xdr:cNvPr id="112" name="直線コネクタ 111"/>
        <xdr:cNvCxnSpPr/>
      </xdr:nvCxnSpPr>
      <xdr:spPr bwMode="auto">
        <a:xfrm>
          <a:off x="4305300" y="6632510"/>
          <a:ext cx="698500" cy="4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313399</xdr:rowOff>
    </xdr:from>
    <xdr:ext cx="736600" cy="259045"/>
    <xdr:sp macro="" textlink="">
      <xdr:nvSpPr>
        <xdr:cNvPr id="114" name="テキスト ボックス 113"/>
        <xdr:cNvSpPr txBox="1"/>
      </xdr:nvSpPr>
      <xdr:spPr>
        <a:xfrm>
          <a:off x="4622800" y="69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22160</xdr:rowOff>
    </xdr:from>
    <xdr:to>
      <xdr:col>3</xdr:col>
      <xdr:colOff>904875</xdr:colOff>
      <xdr:row>35</xdr:row>
      <xdr:rowOff>29322</xdr:rowOff>
    </xdr:to>
    <xdr:cxnSp macro="">
      <xdr:nvCxnSpPr>
        <xdr:cNvPr id="115" name="直線コネクタ 114"/>
        <xdr:cNvCxnSpPr/>
      </xdr:nvCxnSpPr>
      <xdr:spPr bwMode="auto">
        <a:xfrm flipV="1">
          <a:off x="3606800" y="6632510"/>
          <a:ext cx="6985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269584</xdr:rowOff>
    </xdr:from>
    <xdr:ext cx="762000" cy="259045"/>
    <xdr:sp macro="" textlink="">
      <xdr:nvSpPr>
        <xdr:cNvPr id="117" name="テキスト ボックス 116"/>
        <xdr:cNvSpPr txBox="1"/>
      </xdr:nvSpPr>
      <xdr:spPr>
        <a:xfrm>
          <a:off x="3924300" y="68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27287</xdr:rowOff>
    </xdr:from>
    <xdr:to>
      <xdr:col>3</xdr:col>
      <xdr:colOff>206375</xdr:colOff>
      <xdr:row>35</xdr:row>
      <xdr:rowOff>29322</xdr:rowOff>
    </xdr:to>
    <xdr:cxnSp macro="">
      <xdr:nvCxnSpPr>
        <xdr:cNvPr id="118" name="直線コネクタ 117"/>
        <xdr:cNvCxnSpPr/>
      </xdr:nvCxnSpPr>
      <xdr:spPr bwMode="auto">
        <a:xfrm>
          <a:off x="2908300" y="6637637"/>
          <a:ext cx="698500" cy="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242043</xdr:rowOff>
    </xdr:from>
    <xdr:ext cx="762000" cy="259045"/>
    <xdr:sp macro="" textlink="">
      <xdr:nvSpPr>
        <xdr:cNvPr id="120" name="テキスト ボックス 119"/>
        <xdr:cNvSpPr txBox="1"/>
      </xdr:nvSpPr>
      <xdr:spPr>
        <a:xfrm>
          <a:off x="32258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206239</xdr:rowOff>
    </xdr:from>
    <xdr:ext cx="762000" cy="259045"/>
    <xdr:sp macro="" textlink="">
      <xdr:nvSpPr>
        <xdr:cNvPr id="122" name="テキスト ボックス 121"/>
        <xdr:cNvSpPr txBox="1"/>
      </xdr:nvSpPr>
      <xdr:spPr>
        <a:xfrm>
          <a:off x="2527300" y="6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81719</xdr:rowOff>
    </xdr:from>
    <xdr:to>
      <xdr:col>5</xdr:col>
      <xdr:colOff>34925</xdr:colOff>
      <xdr:row>35</xdr:row>
      <xdr:rowOff>183319</xdr:rowOff>
    </xdr:to>
    <xdr:sp macro="" textlink="">
      <xdr:nvSpPr>
        <xdr:cNvPr id="128" name="円/楕円 127"/>
        <xdr:cNvSpPr/>
      </xdr:nvSpPr>
      <xdr:spPr bwMode="auto">
        <a:xfrm>
          <a:off x="5600700" y="669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269696</xdr:rowOff>
    </xdr:from>
    <xdr:ext cx="762000" cy="259045"/>
    <xdr:sp macro="" textlink="">
      <xdr:nvSpPr>
        <xdr:cNvPr id="129" name="人口1人当たり決算額の推移該当値テキスト445"/>
        <xdr:cNvSpPr txBox="1"/>
      </xdr:nvSpPr>
      <xdr:spPr>
        <a:xfrm>
          <a:off x="5740400" y="653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17504</xdr:rowOff>
    </xdr:from>
    <xdr:to>
      <xdr:col>4</xdr:col>
      <xdr:colOff>520700</xdr:colOff>
      <xdr:row>35</xdr:row>
      <xdr:rowOff>119104</xdr:rowOff>
    </xdr:to>
    <xdr:sp macro="" textlink="">
      <xdr:nvSpPr>
        <xdr:cNvPr id="130" name="円/楕円 129"/>
        <xdr:cNvSpPr/>
      </xdr:nvSpPr>
      <xdr:spPr bwMode="auto">
        <a:xfrm>
          <a:off x="4953000" y="662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129281</xdr:rowOff>
    </xdr:from>
    <xdr:ext cx="736600" cy="259045"/>
    <xdr:sp macro="" textlink="">
      <xdr:nvSpPr>
        <xdr:cNvPr id="131" name="テキスト ボックス 130"/>
        <xdr:cNvSpPr txBox="1"/>
      </xdr:nvSpPr>
      <xdr:spPr>
        <a:xfrm>
          <a:off x="4622800" y="6396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314260</xdr:rowOff>
    </xdr:from>
    <xdr:to>
      <xdr:col>3</xdr:col>
      <xdr:colOff>955675</xdr:colOff>
      <xdr:row>35</xdr:row>
      <xdr:rowOff>72960</xdr:rowOff>
    </xdr:to>
    <xdr:sp macro="" textlink="">
      <xdr:nvSpPr>
        <xdr:cNvPr id="132" name="円/楕円 131"/>
        <xdr:cNvSpPr/>
      </xdr:nvSpPr>
      <xdr:spPr bwMode="auto">
        <a:xfrm>
          <a:off x="4254500" y="6581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83137</xdr:rowOff>
    </xdr:from>
    <xdr:ext cx="762000" cy="259045"/>
    <xdr:sp macro="" textlink="">
      <xdr:nvSpPr>
        <xdr:cNvPr id="133" name="テキスト ボックス 132"/>
        <xdr:cNvSpPr txBox="1"/>
      </xdr:nvSpPr>
      <xdr:spPr>
        <a:xfrm>
          <a:off x="3924300" y="635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321422</xdr:rowOff>
    </xdr:from>
    <xdr:to>
      <xdr:col>3</xdr:col>
      <xdr:colOff>257175</xdr:colOff>
      <xdr:row>35</xdr:row>
      <xdr:rowOff>80122</xdr:rowOff>
    </xdr:to>
    <xdr:sp macro="" textlink="">
      <xdr:nvSpPr>
        <xdr:cNvPr id="134" name="円/楕円 133"/>
        <xdr:cNvSpPr/>
      </xdr:nvSpPr>
      <xdr:spPr bwMode="auto">
        <a:xfrm>
          <a:off x="3556000" y="658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90300</xdr:rowOff>
    </xdr:from>
    <xdr:ext cx="762000" cy="259045"/>
    <xdr:sp macro="" textlink="">
      <xdr:nvSpPr>
        <xdr:cNvPr id="135" name="テキスト ボックス 134"/>
        <xdr:cNvSpPr txBox="1"/>
      </xdr:nvSpPr>
      <xdr:spPr>
        <a:xfrm>
          <a:off x="3225800" y="635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319387</xdr:rowOff>
    </xdr:from>
    <xdr:to>
      <xdr:col>2</xdr:col>
      <xdr:colOff>692150</xdr:colOff>
      <xdr:row>35</xdr:row>
      <xdr:rowOff>78087</xdr:rowOff>
    </xdr:to>
    <xdr:sp macro="" textlink="">
      <xdr:nvSpPr>
        <xdr:cNvPr id="136" name="円/楕円 135"/>
        <xdr:cNvSpPr/>
      </xdr:nvSpPr>
      <xdr:spPr bwMode="auto">
        <a:xfrm>
          <a:off x="2857500" y="658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88264</xdr:rowOff>
    </xdr:from>
    <xdr:ext cx="762000" cy="259045"/>
    <xdr:sp macro="" textlink="">
      <xdr:nvSpPr>
        <xdr:cNvPr id="137" name="テキスト ボックス 136"/>
        <xdr:cNvSpPr txBox="1"/>
      </xdr:nvSpPr>
      <xdr:spPr>
        <a:xfrm>
          <a:off x="2527300" y="635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
9,886
739.26
9,261,305
8,762,794
487,777
5,356,941
10,064,159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71.1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18397</xdr:rowOff>
    </xdr:from>
    <xdr:to>
      <xdr:col>6</xdr:col>
      <xdr:colOff>511175</xdr:colOff>
      <xdr:row>34</xdr:row>
      <xdr:rowOff>44008</xdr:rowOff>
    </xdr:to>
    <xdr:cxnSp macro="">
      <xdr:nvCxnSpPr>
        <xdr:cNvPr id="61" name="直線コネクタ 60"/>
        <xdr:cNvCxnSpPr/>
      </xdr:nvCxnSpPr>
      <xdr:spPr>
        <a:xfrm flipV="1">
          <a:off x="3797300" y="5847697"/>
          <a:ext cx="8382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44008</xdr:rowOff>
    </xdr:from>
    <xdr:to>
      <xdr:col>5</xdr:col>
      <xdr:colOff>358775</xdr:colOff>
      <xdr:row>34</xdr:row>
      <xdr:rowOff>76812</xdr:rowOff>
    </xdr:to>
    <xdr:cxnSp macro="">
      <xdr:nvCxnSpPr>
        <xdr:cNvPr id="64" name="直線コネクタ 63"/>
        <xdr:cNvCxnSpPr/>
      </xdr:nvCxnSpPr>
      <xdr:spPr>
        <a:xfrm flipV="1">
          <a:off x="2908300" y="5873308"/>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57406</xdr:rowOff>
    </xdr:from>
    <xdr:ext cx="534377" cy="259045"/>
    <xdr:sp macro="" textlink="">
      <xdr:nvSpPr>
        <xdr:cNvPr id="66" name="テキスト ボックス 65"/>
        <xdr:cNvSpPr txBox="1"/>
      </xdr:nvSpPr>
      <xdr:spPr>
        <a:xfrm>
          <a:off x="3530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76812</xdr:rowOff>
    </xdr:from>
    <xdr:to>
      <xdr:col>4</xdr:col>
      <xdr:colOff>155575</xdr:colOff>
      <xdr:row>34</xdr:row>
      <xdr:rowOff>99459</xdr:rowOff>
    </xdr:to>
    <xdr:cxnSp macro="">
      <xdr:nvCxnSpPr>
        <xdr:cNvPr id="67" name="直線コネクタ 66"/>
        <xdr:cNvCxnSpPr/>
      </xdr:nvCxnSpPr>
      <xdr:spPr>
        <a:xfrm flipV="1">
          <a:off x="2019300" y="5906112"/>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70245</xdr:rowOff>
    </xdr:from>
    <xdr:ext cx="534377" cy="259045"/>
    <xdr:sp macro="" textlink="">
      <xdr:nvSpPr>
        <xdr:cNvPr id="69" name="テキスト ボックス 68"/>
        <xdr:cNvSpPr txBox="1"/>
      </xdr:nvSpPr>
      <xdr:spPr>
        <a:xfrm>
          <a:off x="2641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75090</xdr:rowOff>
    </xdr:from>
    <xdr:to>
      <xdr:col>2</xdr:col>
      <xdr:colOff>638175</xdr:colOff>
      <xdr:row>34</xdr:row>
      <xdr:rowOff>99459</xdr:rowOff>
    </xdr:to>
    <xdr:cxnSp macro="">
      <xdr:nvCxnSpPr>
        <xdr:cNvPr id="70" name="直線コネクタ 69"/>
        <xdr:cNvCxnSpPr/>
      </xdr:nvCxnSpPr>
      <xdr:spPr>
        <a:xfrm>
          <a:off x="1130300" y="590439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55120</xdr:rowOff>
    </xdr:from>
    <xdr:ext cx="534377" cy="259045"/>
    <xdr:sp macro="" textlink="">
      <xdr:nvSpPr>
        <xdr:cNvPr id="72" name="テキスト ボックス 71"/>
        <xdr:cNvSpPr txBox="1"/>
      </xdr:nvSpPr>
      <xdr:spPr>
        <a:xfrm>
          <a:off x="1752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48353</xdr:rowOff>
    </xdr:from>
    <xdr:ext cx="534377" cy="259045"/>
    <xdr:sp macro="" textlink="">
      <xdr:nvSpPr>
        <xdr:cNvPr id="74" name="テキスト ボックス 73"/>
        <xdr:cNvSpPr txBox="1"/>
      </xdr:nvSpPr>
      <xdr:spPr>
        <a:xfrm>
          <a:off x="863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139047</xdr:rowOff>
    </xdr:from>
    <xdr:to>
      <xdr:col>6</xdr:col>
      <xdr:colOff>561975</xdr:colOff>
      <xdr:row>34</xdr:row>
      <xdr:rowOff>69197</xdr:rowOff>
    </xdr:to>
    <xdr:sp macro="" textlink="">
      <xdr:nvSpPr>
        <xdr:cNvPr id="80" name="円/楕円 79"/>
        <xdr:cNvSpPr/>
      </xdr:nvSpPr>
      <xdr:spPr>
        <a:xfrm>
          <a:off x="4584700" y="57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161924</xdr:rowOff>
    </xdr:from>
    <xdr:ext cx="599010" cy="259045"/>
    <xdr:sp macro="" textlink="">
      <xdr:nvSpPr>
        <xdr:cNvPr id="81" name="人件費該当値テキスト"/>
        <xdr:cNvSpPr txBox="1"/>
      </xdr:nvSpPr>
      <xdr:spPr>
        <a:xfrm>
          <a:off x="4686300" y="56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164658</xdr:rowOff>
    </xdr:from>
    <xdr:to>
      <xdr:col>5</xdr:col>
      <xdr:colOff>409575</xdr:colOff>
      <xdr:row>34</xdr:row>
      <xdr:rowOff>94808</xdr:rowOff>
    </xdr:to>
    <xdr:sp macro="" textlink="">
      <xdr:nvSpPr>
        <xdr:cNvPr id="82" name="円/楕円 81"/>
        <xdr:cNvSpPr/>
      </xdr:nvSpPr>
      <xdr:spPr>
        <a:xfrm>
          <a:off x="3746500" y="58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111335</xdr:rowOff>
    </xdr:from>
    <xdr:ext cx="599010" cy="259045"/>
    <xdr:sp macro="" textlink="">
      <xdr:nvSpPr>
        <xdr:cNvPr id="83" name="テキスト ボックス 82"/>
        <xdr:cNvSpPr txBox="1"/>
      </xdr:nvSpPr>
      <xdr:spPr>
        <a:xfrm>
          <a:off x="3497794" y="559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26012</xdr:rowOff>
    </xdr:from>
    <xdr:to>
      <xdr:col>4</xdr:col>
      <xdr:colOff>206375</xdr:colOff>
      <xdr:row>34</xdr:row>
      <xdr:rowOff>127612</xdr:rowOff>
    </xdr:to>
    <xdr:sp macro="" textlink="">
      <xdr:nvSpPr>
        <xdr:cNvPr id="84" name="円/楕円 83"/>
        <xdr:cNvSpPr/>
      </xdr:nvSpPr>
      <xdr:spPr>
        <a:xfrm>
          <a:off x="2857500" y="5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144139</xdr:rowOff>
    </xdr:from>
    <xdr:ext cx="599010" cy="259045"/>
    <xdr:sp macro="" textlink="">
      <xdr:nvSpPr>
        <xdr:cNvPr id="85" name="テキスト ボックス 84"/>
        <xdr:cNvSpPr txBox="1"/>
      </xdr:nvSpPr>
      <xdr:spPr>
        <a:xfrm>
          <a:off x="2608794" y="563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158,253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48659</xdr:rowOff>
    </xdr:from>
    <xdr:to>
      <xdr:col>3</xdr:col>
      <xdr:colOff>3175</xdr:colOff>
      <xdr:row>34</xdr:row>
      <xdr:rowOff>150259</xdr:rowOff>
    </xdr:to>
    <xdr:sp macro="" textlink="">
      <xdr:nvSpPr>
        <xdr:cNvPr id="86" name="円/楕円 85"/>
        <xdr:cNvSpPr/>
      </xdr:nvSpPr>
      <xdr:spPr>
        <a:xfrm>
          <a:off x="1968500" y="58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166786</xdr:rowOff>
    </xdr:from>
    <xdr:ext cx="599010" cy="259045"/>
    <xdr:sp macro="" textlink="">
      <xdr:nvSpPr>
        <xdr:cNvPr id="87" name="テキスト ボックス 86"/>
        <xdr:cNvSpPr txBox="1"/>
      </xdr:nvSpPr>
      <xdr:spPr>
        <a:xfrm>
          <a:off x="1719794" y="565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24290</xdr:rowOff>
    </xdr:from>
    <xdr:to>
      <xdr:col>1</xdr:col>
      <xdr:colOff>485775</xdr:colOff>
      <xdr:row>34</xdr:row>
      <xdr:rowOff>125890</xdr:rowOff>
    </xdr:to>
    <xdr:sp macro="" textlink="">
      <xdr:nvSpPr>
        <xdr:cNvPr id="88" name="円/楕円 87"/>
        <xdr:cNvSpPr/>
      </xdr:nvSpPr>
      <xdr:spPr>
        <a:xfrm>
          <a:off x="1079500" y="58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142417</xdr:rowOff>
    </xdr:from>
    <xdr:ext cx="599010" cy="259045"/>
    <xdr:sp macro="" textlink="">
      <xdr:nvSpPr>
        <xdr:cNvPr id="89" name="テキスト ボックス 88"/>
        <xdr:cNvSpPr txBox="1"/>
      </xdr:nvSpPr>
      <xdr:spPr>
        <a:xfrm>
          <a:off x="830794" y="562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84889</xdr:rowOff>
    </xdr:from>
    <xdr:to>
      <xdr:col>6</xdr:col>
      <xdr:colOff>511175</xdr:colOff>
      <xdr:row>55</xdr:row>
      <xdr:rowOff>117930</xdr:rowOff>
    </xdr:to>
    <xdr:cxnSp macro="">
      <xdr:nvCxnSpPr>
        <xdr:cNvPr id="119" name="直線コネクタ 118"/>
        <xdr:cNvCxnSpPr/>
      </xdr:nvCxnSpPr>
      <xdr:spPr>
        <a:xfrm flipV="1">
          <a:off x="3797300" y="9514639"/>
          <a:ext cx="8382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117930</xdr:rowOff>
    </xdr:from>
    <xdr:to>
      <xdr:col>5</xdr:col>
      <xdr:colOff>358775</xdr:colOff>
      <xdr:row>55</xdr:row>
      <xdr:rowOff>154620</xdr:rowOff>
    </xdr:to>
    <xdr:cxnSp macro="">
      <xdr:nvCxnSpPr>
        <xdr:cNvPr id="122" name="直線コネクタ 121"/>
        <xdr:cNvCxnSpPr/>
      </xdr:nvCxnSpPr>
      <xdr:spPr>
        <a:xfrm flipV="1">
          <a:off x="2908300" y="9547680"/>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3" name="フローチャート : 判断 122"/>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4" name="テキスト ボックス 123"/>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42507</xdr:rowOff>
    </xdr:from>
    <xdr:to>
      <xdr:col>4</xdr:col>
      <xdr:colOff>155575</xdr:colOff>
      <xdr:row>55</xdr:row>
      <xdr:rowOff>154620</xdr:rowOff>
    </xdr:to>
    <xdr:cxnSp macro="">
      <xdr:nvCxnSpPr>
        <xdr:cNvPr id="125" name="直線コネクタ 124"/>
        <xdr:cNvCxnSpPr/>
      </xdr:nvCxnSpPr>
      <xdr:spPr>
        <a:xfrm>
          <a:off x="2019300" y="9472257"/>
          <a:ext cx="889000" cy="1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6" name="フローチャート : 判断 125"/>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7" name="テキスト ボックス 126"/>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42507</xdr:rowOff>
    </xdr:from>
    <xdr:to>
      <xdr:col>2</xdr:col>
      <xdr:colOff>638175</xdr:colOff>
      <xdr:row>55</xdr:row>
      <xdr:rowOff>91633</xdr:rowOff>
    </xdr:to>
    <xdr:cxnSp macro="">
      <xdr:nvCxnSpPr>
        <xdr:cNvPr id="128" name="直線コネクタ 127"/>
        <xdr:cNvCxnSpPr/>
      </xdr:nvCxnSpPr>
      <xdr:spPr>
        <a:xfrm flipV="1">
          <a:off x="1130300" y="9472257"/>
          <a:ext cx="8890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29" name="フローチャート : 判断 128"/>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0" name="テキスト ボックス 129"/>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1" name="フローチャート : 判断 130"/>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2" name="テキスト ボックス 131"/>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34089</xdr:rowOff>
    </xdr:from>
    <xdr:to>
      <xdr:col>6</xdr:col>
      <xdr:colOff>561975</xdr:colOff>
      <xdr:row>55</xdr:row>
      <xdr:rowOff>135689</xdr:rowOff>
    </xdr:to>
    <xdr:sp macro="" textlink="">
      <xdr:nvSpPr>
        <xdr:cNvPr id="138" name="円/楕円 137"/>
        <xdr:cNvSpPr/>
      </xdr:nvSpPr>
      <xdr:spPr>
        <a:xfrm>
          <a:off x="4584700" y="94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56966</xdr:rowOff>
    </xdr:from>
    <xdr:ext cx="599010" cy="259045"/>
    <xdr:sp macro="" textlink="">
      <xdr:nvSpPr>
        <xdr:cNvPr id="139" name="物件費該当値テキスト"/>
        <xdr:cNvSpPr txBox="1"/>
      </xdr:nvSpPr>
      <xdr:spPr>
        <a:xfrm>
          <a:off x="4686300" y="931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134,693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67130</xdr:rowOff>
    </xdr:from>
    <xdr:to>
      <xdr:col>5</xdr:col>
      <xdr:colOff>409575</xdr:colOff>
      <xdr:row>55</xdr:row>
      <xdr:rowOff>168730</xdr:rowOff>
    </xdr:to>
    <xdr:sp macro="" textlink="">
      <xdr:nvSpPr>
        <xdr:cNvPr id="140" name="円/楕円 139"/>
        <xdr:cNvSpPr/>
      </xdr:nvSpPr>
      <xdr:spPr>
        <a:xfrm>
          <a:off x="3746500" y="94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13807</xdr:rowOff>
    </xdr:from>
    <xdr:ext cx="599010" cy="259045"/>
    <xdr:sp macro="" textlink="">
      <xdr:nvSpPr>
        <xdr:cNvPr id="141" name="テキスト ボックス 140"/>
        <xdr:cNvSpPr txBox="1"/>
      </xdr:nvSpPr>
      <xdr:spPr>
        <a:xfrm>
          <a:off x="3497794" y="927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130,357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103820</xdr:rowOff>
    </xdr:from>
    <xdr:to>
      <xdr:col>4</xdr:col>
      <xdr:colOff>206375</xdr:colOff>
      <xdr:row>56</xdr:row>
      <xdr:rowOff>33970</xdr:rowOff>
    </xdr:to>
    <xdr:sp macro="" textlink="">
      <xdr:nvSpPr>
        <xdr:cNvPr id="142" name="円/楕円 141"/>
        <xdr:cNvSpPr/>
      </xdr:nvSpPr>
      <xdr:spPr>
        <a:xfrm>
          <a:off x="2857500" y="95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50497</xdr:rowOff>
    </xdr:from>
    <xdr:ext cx="599010" cy="259045"/>
    <xdr:sp macro="" textlink="">
      <xdr:nvSpPr>
        <xdr:cNvPr id="143" name="テキスト ボックス 142"/>
        <xdr:cNvSpPr txBox="1"/>
      </xdr:nvSpPr>
      <xdr:spPr>
        <a:xfrm>
          <a:off x="2608794" y="930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125,542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163157</xdr:rowOff>
    </xdr:from>
    <xdr:to>
      <xdr:col>3</xdr:col>
      <xdr:colOff>3175</xdr:colOff>
      <xdr:row>55</xdr:row>
      <xdr:rowOff>93307</xdr:rowOff>
    </xdr:to>
    <xdr:sp macro="" textlink="">
      <xdr:nvSpPr>
        <xdr:cNvPr id="144" name="円/楕円 143"/>
        <xdr:cNvSpPr/>
      </xdr:nvSpPr>
      <xdr:spPr>
        <a:xfrm>
          <a:off x="1968500" y="94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109834</xdr:rowOff>
    </xdr:from>
    <xdr:ext cx="599010" cy="259045"/>
    <xdr:sp macro="" textlink="">
      <xdr:nvSpPr>
        <xdr:cNvPr id="145" name="テキスト ボックス 144"/>
        <xdr:cNvSpPr txBox="1"/>
      </xdr:nvSpPr>
      <xdr:spPr>
        <a:xfrm>
          <a:off x="1719794" y="9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40833</xdr:rowOff>
    </xdr:from>
    <xdr:to>
      <xdr:col>1</xdr:col>
      <xdr:colOff>485775</xdr:colOff>
      <xdr:row>55</xdr:row>
      <xdr:rowOff>142433</xdr:rowOff>
    </xdr:to>
    <xdr:sp macro="" textlink="">
      <xdr:nvSpPr>
        <xdr:cNvPr id="146" name="円/楕円 145"/>
        <xdr:cNvSpPr/>
      </xdr:nvSpPr>
      <xdr:spPr>
        <a:xfrm>
          <a:off x="1079500" y="94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158960</xdr:rowOff>
    </xdr:from>
    <xdr:ext cx="599010" cy="259045"/>
    <xdr:sp macro="" textlink="">
      <xdr:nvSpPr>
        <xdr:cNvPr id="147" name="テキスト ボックス 146"/>
        <xdr:cNvSpPr txBox="1"/>
      </xdr:nvSpPr>
      <xdr:spPr>
        <a:xfrm>
          <a:off x="830794" y="924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137452</xdr:rowOff>
    </xdr:from>
    <xdr:to>
      <xdr:col>6</xdr:col>
      <xdr:colOff>511175</xdr:colOff>
      <xdr:row>74</xdr:row>
      <xdr:rowOff>96800</xdr:rowOff>
    </xdr:to>
    <xdr:cxnSp macro="">
      <xdr:nvCxnSpPr>
        <xdr:cNvPr id="176" name="直線コネクタ 175"/>
        <xdr:cNvCxnSpPr/>
      </xdr:nvCxnSpPr>
      <xdr:spPr>
        <a:xfrm>
          <a:off x="3797300" y="12481852"/>
          <a:ext cx="838200" cy="30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137452</xdr:rowOff>
    </xdr:from>
    <xdr:to>
      <xdr:col>5</xdr:col>
      <xdr:colOff>358775</xdr:colOff>
      <xdr:row>74</xdr:row>
      <xdr:rowOff>157988</xdr:rowOff>
    </xdr:to>
    <xdr:cxnSp macro="">
      <xdr:nvCxnSpPr>
        <xdr:cNvPr id="179" name="直線コネクタ 178"/>
        <xdr:cNvCxnSpPr/>
      </xdr:nvCxnSpPr>
      <xdr:spPr>
        <a:xfrm flipV="1">
          <a:off x="2908300" y="12481852"/>
          <a:ext cx="889000" cy="3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0" name="フローチャート : 判断 179"/>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1" name="テキスト ボックス 180"/>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157988</xdr:rowOff>
    </xdr:from>
    <xdr:to>
      <xdr:col>4</xdr:col>
      <xdr:colOff>155575</xdr:colOff>
      <xdr:row>77</xdr:row>
      <xdr:rowOff>166560</xdr:rowOff>
    </xdr:to>
    <xdr:cxnSp macro="">
      <xdr:nvCxnSpPr>
        <xdr:cNvPr id="182" name="直線コネクタ 181"/>
        <xdr:cNvCxnSpPr/>
      </xdr:nvCxnSpPr>
      <xdr:spPr>
        <a:xfrm flipV="1">
          <a:off x="2019300" y="12845288"/>
          <a:ext cx="889000" cy="5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3" name="フローチャート : 判断 182"/>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4" name="テキスト ボックス 183"/>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166560</xdr:rowOff>
    </xdr:from>
    <xdr:to>
      <xdr:col>2</xdr:col>
      <xdr:colOff>638175</xdr:colOff>
      <xdr:row>77</xdr:row>
      <xdr:rowOff>167399</xdr:rowOff>
    </xdr:to>
    <xdr:cxnSp macro="">
      <xdr:nvCxnSpPr>
        <xdr:cNvPr id="185" name="直線コネクタ 184"/>
        <xdr:cNvCxnSpPr/>
      </xdr:nvCxnSpPr>
      <xdr:spPr>
        <a:xfrm flipV="1">
          <a:off x="1130300" y="1336821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6" name="フローチャート : 判断 185"/>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7" name="テキスト ボックス 186"/>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8" name="フローチャート : 判断 187"/>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89" name="テキスト ボックス 188"/>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46000</xdr:rowOff>
    </xdr:from>
    <xdr:to>
      <xdr:col>6</xdr:col>
      <xdr:colOff>561975</xdr:colOff>
      <xdr:row>74</xdr:row>
      <xdr:rowOff>147600</xdr:rowOff>
    </xdr:to>
    <xdr:sp macro="" textlink="">
      <xdr:nvSpPr>
        <xdr:cNvPr id="195" name="円/楕円 194"/>
        <xdr:cNvSpPr/>
      </xdr:nvSpPr>
      <xdr:spPr>
        <a:xfrm>
          <a:off x="4584700" y="127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68877</xdr:rowOff>
    </xdr:from>
    <xdr:ext cx="534377" cy="259045"/>
    <xdr:sp macro="" textlink="">
      <xdr:nvSpPr>
        <xdr:cNvPr id="196" name="維持補修費該当値テキスト"/>
        <xdr:cNvSpPr txBox="1"/>
      </xdr:nvSpPr>
      <xdr:spPr>
        <a:xfrm>
          <a:off x="4686300" y="125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86652</xdr:rowOff>
    </xdr:from>
    <xdr:to>
      <xdr:col>5</xdr:col>
      <xdr:colOff>409575</xdr:colOff>
      <xdr:row>73</xdr:row>
      <xdr:rowOff>16802</xdr:rowOff>
    </xdr:to>
    <xdr:sp macro="" textlink="">
      <xdr:nvSpPr>
        <xdr:cNvPr id="197" name="円/楕円 196"/>
        <xdr:cNvSpPr/>
      </xdr:nvSpPr>
      <xdr:spPr>
        <a:xfrm>
          <a:off x="3746500" y="124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33329</xdr:rowOff>
    </xdr:from>
    <xdr:ext cx="534377" cy="259045"/>
    <xdr:sp macro="" textlink="">
      <xdr:nvSpPr>
        <xdr:cNvPr id="198" name="テキスト ボックス 197"/>
        <xdr:cNvSpPr txBox="1"/>
      </xdr:nvSpPr>
      <xdr:spPr>
        <a:xfrm>
          <a:off x="3530111" y="122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107188</xdr:rowOff>
    </xdr:from>
    <xdr:to>
      <xdr:col>4</xdr:col>
      <xdr:colOff>206375</xdr:colOff>
      <xdr:row>75</xdr:row>
      <xdr:rowOff>37338</xdr:rowOff>
    </xdr:to>
    <xdr:sp macro="" textlink="">
      <xdr:nvSpPr>
        <xdr:cNvPr id="199" name="円/楕円 198"/>
        <xdr:cNvSpPr/>
      </xdr:nvSpPr>
      <xdr:spPr>
        <a:xfrm>
          <a:off x="2857500" y="127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53865</xdr:rowOff>
    </xdr:from>
    <xdr:ext cx="534377" cy="259045"/>
    <xdr:sp macro="" textlink="">
      <xdr:nvSpPr>
        <xdr:cNvPr id="200" name="テキスト ボックス 199"/>
        <xdr:cNvSpPr txBox="1"/>
      </xdr:nvSpPr>
      <xdr:spPr>
        <a:xfrm>
          <a:off x="2641111" y="125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115760</xdr:rowOff>
    </xdr:from>
    <xdr:to>
      <xdr:col>3</xdr:col>
      <xdr:colOff>3175</xdr:colOff>
      <xdr:row>78</xdr:row>
      <xdr:rowOff>45910</xdr:rowOff>
    </xdr:to>
    <xdr:sp macro="" textlink="">
      <xdr:nvSpPr>
        <xdr:cNvPr id="201" name="円/楕円 200"/>
        <xdr:cNvSpPr/>
      </xdr:nvSpPr>
      <xdr:spPr>
        <a:xfrm>
          <a:off x="1968500" y="133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37037</xdr:rowOff>
    </xdr:from>
    <xdr:ext cx="469744" cy="259045"/>
    <xdr:sp macro="" textlink="">
      <xdr:nvSpPr>
        <xdr:cNvPr id="202" name="テキスト ボックス 201"/>
        <xdr:cNvSpPr txBox="1"/>
      </xdr:nvSpPr>
      <xdr:spPr>
        <a:xfrm>
          <a:off x="1784427" y="1341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116599</xdr:rowOff>
    </xdr:from>
    <xdr:to>
      <xdr:col>1</xdr:col>
      <xdr:colOff>485775</xdr:colOff>
      <xdr:row>78</xdr:row>
      <xdr:rowOff>46749</xdr:rowOff>
    </xdr:to>
    <xdr:sp macro="" textlink="">
      <xdr:nvSpPr>
        <xdr:cNvPr id="203" name="円/楕円 202"/>
        <xdr:cNvSpPr/>
      </xdr:nvSpPr>
      <xdr:spPr>
        <a:xfrm>
          <a:off x="1079500" y="133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37876</xdr:rowOff>
    </xdr:from>
    <xdr:ext cx="469744" cy="259045"/>
    <xdr:sp macro="" textlink="">
      <xdr:nvSpPr>
        <xdr:cNvPr id="204" name="テキスト ボックス 203"/>
        <xdr:cNvSpPr txBox="1"/>
      </xdr:nvSpPr>
      <xdr:spPr>
        <a:xfrm>
          <a:off x="895427" y="134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46983</xdr:rowOff>
    </xdr:from>
    <xdr:to>
      <xdr:col>6</xdr:col>
      <xdr:colOff>511175</xdr:colOff>
      <xdr:row>98</xdr:row>
      <xdr:rowOff>52260</xdr:rowOff>
    </xdr:to>
    <xdr:cxnSp macro="">
      <xdr:nvCxnSpPr>
        <xdr:cNvPr id="234" name="直線コネクタ 233"/>
        <xdr:cNvCxnSpPr/>
      </xdr:nvCxnSpPr>
      <xdr:spPr>
        <a:xfrm>
          <a:off x="3797300" y="16849083"/>
          <a:ext cx="838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46983</xdr:rowOff>
    </xdr:from>
    <xdr:to>
      <xdr:col>5</xdr:col>
      <xdr:colOff>358775</xdr:colOff>
      <xdr:row>98</xdr:row>
      <xdr:rowOff>151606</xdr:rowOff>
    </xdr:to>
    <xdr:cxnSp macro="">
      <xdr:nvCxnSpPr>
        <xdr:cNvPr id="237" name="直線コネクタ 236"/>
        <xdr:cNvCxnSpPr/>
      </xdr:nvCxnSpPr>
      <xdr:spPr>
        <a:xfrm flipV="1">
          <a:off x="2908300" y="16849083"/>
          <a:ext cx="8890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160889</xdr:rowOff>
    </xdr:from>
    <xdr:to>
      <xdr:col>5</xdr:col>
      <xdr:colOff>409575</xdr:colOff>
      <xdr:row>96</xdr:row>
      <xdr:rowOff>91039</xdr:rowOff>
    </xdr:to>
    <xdr:sp macro="" textlink="">
      <xdr:nvSpPr>
        <xdr:cNvPr id="238" name="フローチャート : 判断 237"/>
        <xdr:cNvSpPr/>
      </xdr:nvSpPr>
      <xdr:spPr>
        <a:xfrm>
          <a:off x="3746500" y="164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107566</xdr:rowOff>
    </xdr:from>
    <xdr:ext cx="534377" cy="259045"/>
    <xdr:sp macro="" textlink="">
      <xdr:nvSpPr>
        <xdr:cNvPr id="239" name="テキスト ボックス 238"/>
        <xdr:cNvSpPr txBox="1"/>
      </xdr:nvSpPr>
      <xdr:spPr>
        <a:xfrm>
          <a:off x="3530111" y="162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148482</xdr:rowOff>
    </xdr:from>
    <xdr:to>
      <xdr:col>4</xdr:col>
      <xdr:colOff>155575</xdr:colOff>
      <xdr:row>98</xdr:row>
      <xdr:rowOff>151606</xdr:rowOff>
    </xdr:to>
    <xdr:cxnSp macro="">
      <xdr:nvCxnSpPr>
        <xdr:cNvPr id="240" name="直線コネクタ 239"/>
        <xdr:cNvCxnSpPr/>
      </xdr:nvCxnSpPr>
      <xdr:spPr>
        <a:xfrm>
          <a:off x="2019300" y="1695058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109131</xdr:rowOff>
    </xdr:from>
    <xdr:to>
      <xdr:col>4</xdr:col>
      <xdr:colOff>206375</xdr:colOff>
      <xdr:row>97</xdr:row>
      <xdr:rowOff>39281</xdr:rowOff>
    </xdr:to>
    <xdr:sp macro="" textlink="">
      <xdr:nvSpPr>
        <xdr:cNvPr id="241" name="フローチャート : 判断 240"/>
        <xdr:cNvSpPr/>
      </xdr:nvSpPr>
      <xdr:spPr>
        <a:xfrm>
          <a:off x="2857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55808</xdr:rowOff>
    </xdr:from>
    <xdr:ext cx="534377" cy="259045"/>
    <xdr:sp macro="" textlink="">
      <xdr:nvSpPr>
        <xdr:cNvPr id="242" name="テキスト ボックス 241"/>
        <xdr:cNvSpPr txBox="1"/>
      </xdr:nvSpPr>
      <xdr:spPr>
        <a:xfrm>
          <a:off x="2641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148482</xdr:rowOff>
    </xdr:from>
    <xdr:to>
      <xdr:col>2</xdr:col>
      <xdr:colOff>638175</xdr:colOff>
      <xdr:row>99</xdr:row>
      <xdr:rowOff>2121</xdr:rowOff>
    </xdr:to>
    <xdr:cxnSp macro="">
      <xdr:nvCxnSpPr>
        <xdr:cNvPr id="243" name="直線コネクタ 242"/>
        <xdr:cNvCxnSpPr/>
      </xdr:nvCxnSpPr>
      <xdr:spPr>
        <a:xfrm flipV="1">
          <a:off x="1130300" y="16950582"/>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140621</xdr:rowOff>
    </xdr:from>
    <xdr:to>
      <xdr:col>3</xdr:col>
      <xdr:colOff>3175</xdr:colOff>
      <xdr:row>97</xdr:row>
      <xdr:rowOff>70771</xdr:rowOff>
    </xdr:to>
    <xdr:sp macro="" textlink="">
      <xdr:nvSpPr>
        <xdr:cNvPr id="244" name="フローチャート : 判断 243"/>
        <xdr:cNvSpPr/>
      </xdr:nvSpPr>
      <xdr:spPr>
        <a:xfrm>
          <a:off x="1968500" y="165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87298</xdr:rowOff>
    </xdr:from>
    <xdr:ext cx="534377" cy="259045"/>
    <xdr:sp macro="" textlink="">
      <xdr:nvSpPr>
        <xdr:cNvPr id="245" name="テキスト ボックス 244"/>
        <xdr:cNvSpPr txBox="1"/>
      </xdr:nvSpPr>
      <xdr:spPr>
        <a:xfrm>
          <a:off x="1752111" y="16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168472</xdr:rowOff>
    </xdr:from>
    <xdr:to>
      <xdr:col>1</xdr:col>
      <xdr:colOff>485775</xdr:colOff>
      <xdr:row>97</xdr:row>
      <xdr:rowOff>98622</xdr:rowOff>
    </xdr:to>
    <xdr:sp macro="" textlink="">
      <xdr:nvSpPr>
        <xdr:cNvPr id="246" name="フローチャート : 判断 245"/>
        <xdr:cNvSpPr/>
      </xdr:nvSpPr>
      <xdr:spPr>
        <a:xfrm>
          <a:off x="1079500" y="1662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115149</xdr:rowOff>
    </xdr:from>
    <xdr:ext cx="534377" cy="259045"/>
    <xdr:sp macro="" textlink="">
      <xdr:nvSpPr>
        <xdr:cNvPr id="247" name="テキスト ボックス 246"/>
        <xdr:cNvSpPr txBox="1"/>
      </xdr:nvSpPr>
      <xdr:spPr>
        <a:xfrm>
          <a:off x="863111" y="164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1460</xdr:rowOff>
    </xdr:from>
    <xdr:to>
      <xdr:col>6</xdr:col>
      <xdr:colOff>561975</xdr:colOff>
      <xdr:row>98</xdr:row>
      <xdr:rowOff>103060</xdr:rowOff>
    </xdr:to>
    <xdr:sp macro="" textlink="">
      <xdr:nvSpPr>
        <xdr:cNvPr id="253" name="円/楕円 252"/>
        <xdr:cNvSpPr/>
      </xdr:nvSpPr>
      <xdr:spPr>
        <a:xfrm>
          <a:off x="4584700" y="168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151337</xdr:rowOff>
    </xdr:from>
    <xdr:ext cx="534377" cy="259045"/>
    <xdr:sp macro="" textlink="">
      <xdr:nvSpPr>
        <xdr:cNvPr id="254" name="扶助費該当値テキスト"/>
        <xdr:cNvSpPr txBox="1"/>
      </xdr:nvSpPr>
      <xdr:spPr>
        <a:xfrm>
          <a:off x="4686300" y="167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167633</xdr:rowOff>
    </xdr:from>
    <xdr:to>
      <xdr:col>5</xdr:col>
      <xdr:colOff>409575</xdr:colOff>
      <xdr:row>98</xdr:row>
      <xdr:rowOff>97783</xdr:rowOff>
    </xdr:to>
    <xdr:sp macro="" textlink="">
      <xdr:nvSpPr>
        <xdr:cNvPr id="255" name="円/楕円 254"/>
        <xdr:cNvSpPr/>
      </xdr:nvSpPr>
      <xdr:spPr>
        <a:xfrm>
          <a:off x="3746500" y="167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88910</xdr:rowOff>
    </xdr:from>
    <xdr:ext cx="534377" cy="259045"/>
    <xdr:sp macro="" textlink="">
      <xdr:nvSpPr>
        <xdr:cNvPr id="256" name="テキスト ボックス 255"/>
        <xdr:cNvSpPr txBox="1"/>
      </xdr:nvSpPr>
      <xdr:spPr>
        <a:xfrm>
          <a:off x="3530111" y="168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100806</xdr:rowOff>
    </xdr:from>
    <xdr:to>
      <xdr:col>4</xdr:col>
      <xdr:colOff>206375</xdr:colOff>
      <xdr:row>99</xdr:row>
      <xdr:rowOff>30956</xdr:rowOff>
    </xdr:to>
    <xdr:sp macro="" textlink="">
      <xdr:nvSpPr>
        <xdr:cNvPr id="257" name="円/楕円 256"/>
        <xdr:cNvSpPr/>
      </xdr:nvSpPr>
      <xdr:spPr>
        <a:xfrm>
          <a:off x="2857500" y="169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22083</xdr:rowOff>
    </xdr:from>
    <xdr:ext cx="534377" cy="259045"/>
    <xdr:sp macro="" textlink="">
      <xdr:nvSpPr>
        <xdr:cNvPr id="258" name="テキスト ボックス 257"/>
        <xdr:cNvSpPr txBox="1"/>
      </xdr:nvSpPr>
      <xdr:spPr>
        <a:xfrm>
          <a:off x="2641111" y="169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97682</xdr:rowOff>
    </xdr:from>
    <xdr:to>
      <xdr:col>3</xdr:col>
      <xdr:colOff>3175</xdr:colOff>
      <xdr:row>99</xdr:row>
      <xdr:rowOff>27832</xdr:rowOff>
    </xdr:to>
    <xdr:sp macro="" textlink="">
      <xdr:nvSpPr>
        <xdr:cNvPr id="259" name="円/楕円 258"/>
        <xdr:cNvSpPr/>
      </xdr:nvSpPr>
      <xdr:spPr>
        <a:xfrm>
          <a:off x="1968500" y="1689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18959</xdr:rowOff>
    </xdr:from>
    <xdr:ext cx="534377" cy="259045"/>
    <xdr:sp macro="" textlink="">
      <xdr:nvSpPr>
        <xdr:cNvPr id="260" name="テキスト ボックス 259"/>
        <xdr:cNvSpPr txBox="1"/>
      </xdr:nvSpPr>
      <xdr:spPr>
        <a:xfrm>
          <a:off x="1752111" y="1699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122771</xdr:rowOff>
    </xdr:from>
    <xdr:to>
      <xdr:col>1</xdr:col>
      <xdr:colOff>485775</xdr:colOff>
      <xdr:row>99</xdr:row>
      <xdr:rowOff>52921</xdr:rowOff>
    </xdr:to>
    <xdr:sp macro="" textlink="">
      <xdr:nvSpPr>
        <xdr:cNvPr id="261" name="円/楕円 260"/>
        <xdr:cNvSpPr/>
      </xdr:nvSpPr>
      <xdr:spPr>
        <a:xfrm>
          <a:off x="1079500" y="169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44048</xdr:rowOff>
    </xdr:from>
    <xdr:ext cx="534377" cy="259045"/>
    <xdr:sp macro="" textlink="">
      <xdr:nvSpPr>
        <xdr:cNvPr id="262" name="テキスト ボックス 261"/>
        <xdr:cNvSpPr txBox="1"/>
      </xdr:nvSpPr>
      <xdr:spPr>
        <a:xfrm>
          <a:off x="863111" y="170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57107</xdr:rowOff>
    </xdr:from>
    <xdr:to>
      <xdr:col>15</xdr:col>
      <xdr:colOff>180975</xdr:colOff>
      <xdr:row>37</xdr:row>
      <xdr:rowOff>77606</xdr:rowOff>
    </xdr:to>
    <xdr:cxnSp macro="">
      <xdr:nvCxnSpPr>
        <xdr:cNvPr id="293" name="直線コネクタ 292"/>
        <xdr:cNvCxnSpPr/>
      </xdr:nvCxnSpPr>
      <xdr:spPr>
        <a:xfrm flipV="1">
          <a:off x="9639300" y="6400757"/>
          <a:ext cx="838200" cy="2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116210</xdr:rowOff>
    </xdr:from>
    <xdr:to>
      <xdr:col>14</xdr:col>
      <xdr:colOff>28575</xdr:colOff>
      <xdr:row>37</xdr:row>
      <xdr:rowOff>77606</xdr:rowOff>
    </xdr:to>
    <xdr:cxnSp macro="">
      <xdr:nvCxnSpPr>
        <xdr:cNvPr id="296" name="直線コネクタ 295"/>
        <xdr:cNvCxnSpPr/>
      </xdr:nvCxnSpPr>
      <xdr:spPr>
        <a:xfrm>
          <a:off x="8750300" y="6288410"/>
          <a:ext cx="889000" cy="13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66575</xdr:rowOff>
    </xdr:from>
    <xdr:to>
      <xdr:col>14</xdr:col>
      <xdr:colOff>79375</xdr:colOff>
      <xdr:row>37</xdr:row>
      <xdr:rowOff>168176</xdr:rowOff>
    </xdr:to>
    <xdr:sp macro="" textlink="">
      <xdr:nvSpPr>
        <xdr:cNvPr id="297" name="フローチャート : 判断 296"/>
        <xdr:cNvSpPr/>
      </xdr:nvSpPr>
      <xdr:spPr>
        <a:xfrm>
          <a:off x="9588500" y="6410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159303</xdr:rowOff>
    </xdr:from>
    <xdr:ext cx="534377" cy="259045"/>
    <xdr:sp macro="" textlink="">
      <xdr:nvSpPr>
        <xdr:cNvPr id="298" name="テキスト ボックス 297"/>
        <xdr:cNvSpPr txBox="1"/>
      </xdr:nvSpPr>
      <xdr:spPr>
        <a:xfrm>
          <a:off x="9372111" y="65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116122</xdr:rowOff>
    </xdr:from>
    <xdr:to>
      <xdr:col>12</xdr:col>
      <xdr:colOff>511175</xdr:colOff>
      <xdr:row>36</xdr:row>
      <xdr:rowOff>116210</xdr:rowOff>
    </xdr:to>
    <xdr:cxnSp macro="">
      <xdr:nvCxnSpPr>
        <xdr:cNvPr id="299" name="直線コネクタ 298"/>
        <xdr:cNvCxnSpPr/>
      </xdr:nvCxnSpPr>
      <xdr:spPr>
        <a:xfrm>
          <a:off x="7861300" y="6288322"/>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91039</xdr:rowOff>
    </xdr:from>
    <xdr:to>
      <xdr:col>12</xdr:col>
      <xdr:colOff>561975</xdr:colOff>
      <xdr:row>38</xdr:row>
      <xdr:rowOff>21189</xdr:rowOff>
    </xdr:to>
    <xdr:sp macro="" textlink="">
      <xdr:nvSpPr>
        <xdr:cNvPr id="300" name="フローチャート : 判断 299"/>
        <xdr:cNvSpPr/>
      </xdr:nvSpPr>
      <xdr:spPr>
        <a:xfrm>
          <a:off x="8699500" y="643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12316</xdr:rowOff>
    </xdr:from>
    <xdr:ext cx="534377" cy="259045"/>
    <xdr:sp macro="" textlink="">
      <xdr:nvSpPr>
        <xdr:cNvPr id="301" name="テキスト ボックス 300"/>
        <xdr:cNvSpPr txBox="1"/>
      </xdr:nvSpPr>
      <xdr:spPr>
        <a:xfrm>
          <a:off x="8483111" y="65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116122</xdr:rowOff>
    </xdr:from>
    <xdr:to>
      <xdr:col>11</xdr:col>
      <xdr:colOff>307975</xdr:colOff>
      <xdr:row>37</xdr:row>
      <xdr:rowOff>10126</xdr:rowOff>
    </xdr:to>
    <xdr:cxnSp macro="">
      <xdr:nvCxnSpPr>
        <xdr:cNvPr id="302" name="直線コネクタ 301"/>
        <xdr:cNvCxnSpPr/>
      </xdr:nvCxnSpPr>
      <xdr:spPr>
        <a:xfrm flipV="1">
          <a:off x="6972300" y="6288322"/>
          <a:ext cx="889000" cy="6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94713</xdr:rowOff>
    </xdr:from>
    <xdr:to>
      <xdr:col>11</xdr:col>
      <xdr:colOff>358775</xdr:colOff>
      <xdr:row>38</xdr:row>
      <xdr:rowOff>24863</xdr:rowOff>
    </xdr:to>
    <xdr:sp macro="" textlink="">
      <xdr:nvSpPr>
        <xdr:cNvPr id="303" name="フローチャート : 判断 302"/>
        <xdr:cNvSpPr/>
      </xdr:nvSpPr>
      <xdr:spPr>
        <a:xfrm>
          <a:off x="781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15990</xdr:rowOff>
    </xdr:from>
    <xdr:ext cx="534377" cy="259045"/>
    <xdr:sp macro="" textlink="">
      <xdr:nvSpPr>
        <xdr:cNvPr id="304" name="テキスト ボックス 303"/>
        <xdr:cNvSpPr txBox="1"/>
      </xdr:nvSpPr>
      <xdr:spPr>
        <a:xfrm>
          <a:off x="7594111" y="65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52517</xdr:rowOff>
    </xdr:from>
    <xdr:to>
      <xdr:col>10</xdr:col>
      <xdr:colOff>155575</xdr:colOff>
      <xdr:row>37</xdr:row>
      <xdr:rowOff>154117</xdr:rowOff>
    </xdr:to>
    <xdr:sp macro="" textlink="">
      <xdr:nvSpPr>
        <xdr:cNvPr id="305" name="フローチャート : 判断 304"/>
        <xdr:cNvSpPr/>
      </xdr:nvSpPr>
      <xdr:spPr>
        <a:xfrm>
          <a:off x="6921500" y="63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145244</xdr:rowOff>
    </xdr:from>
    <xdr:ext cx="599010" cy="259045"/>
    <xdr:sp macro="" textlink="">
      <xdr:nvSpPr>
        <xdr:cNvPr id="306" name="テキスト ボックス 305"/>
        <xdr:cNvSpPr txBox="1"/>
      </xdr:nvSpPr>
      <xdr:spPr>
        <a:xfrm>
          <a:off x="6672794" y="648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6307</xdr:rowOff>
    </xdr:from>
    <xdr:to>
      <xdr:col>15</xdr:col>
      <xdr:colOff>231775</xdr:colOff>
      <xdr:row>37</xdr:row>
      <xdr:rowOff>107907</xdr:rowOff>
    </xdr:to>
    <xdr:sp macro="" textlink="">
      <xdr:nvSpPr>
        <xdr:cNvPr id="312" name="円/楕円 311"/>
        <xdr:cNvSpPr/>
      </xdr:nvSpPr>
      <xdr:spPr>
        <a:xfrm>
          <a:off x="10426700" y="63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156184</xdr:rowOff>
    </xdr:from>
    <xdr:ext cx="599010" cy="259045"/>
    <xdr:sp macro="" textlink="">
      <xdr:nvSpPr>
        <xdr:cNvPr id="313" name="補助費等該当値テキスト"/>
        <xdr:cNvSpPr txBox="1"/>
      </xdr:nvSpPr>
      <xdr:spPr>
        <a:xfrm>
          <a:off x="10528300" y="632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26806</xdr:rowOff>
    </xdr:from>
    <xdr:to>
      <xdr:col>14</xdr:col>
      <xdr:colOff>79375</xdr:colOff>
      <xdr:row>37</xdr:row>
      <xdr:rowOff>128406</xdr:rowOff>
    </xdr:to>
    <xdr:sp macro="" textlink="">
      <xdr:nvSpPr>
        <xdr:cNvPr id="314" name="円/楕円 313"/>
        <xdr:cNvSpPr/>
      </xdr:nvSpPr>
      <xdr:spPr>
        <a:xfrm>
          <a:off x="9588500" y="63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144933</xdr:rowOff>
    </xdr:from>
    <xdr:ext cx="599010" cy="259045"/>
    <xdr:sp macro="" textlink="">
      <xdr:nvSpPr>
        <xdr:cNvPr id="315" name="テキスト ボックス 314"/>
        <xdr:cNvSpPr txBox="1"/>
      </xdr:nvSpPr>
      <xdr:spPr>
        <a:xfrm>
          <a:off x="9339794" y="614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65410</xdr:rowOff>
    </xdr:from>
    <xdr:to>
      <xdr:col>12</xdr:col>
      <xdr:colOff>561975</xdr:colOff>
      <xdr:row>36</xdr:row>
      <xdr:rowOff>167010</xdr:rowOff>
    </xdr:to>
    <xdr:sp macro="" textlink="">
      <xdr:nvSpPr>
        <xdr:cNvPr id="316" name="円/楕円 315"/>
        <xdr:cNvSpPr/>
      </xdr:nvSpPr>
      <xdr:spPr>
        <a:xfrm>
          <a:off x="8699500" y="62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12087</xdr:rowOff>
    </xdr:from>
    <xdr:ext cx="599010" cy="259045"/>
    <xdr:sp macro="" textlink="">
      <xdr:nvSpPr>
        <xdr:cNvPr id="317" name="テキスト ボックス 316"/>
        <xdr:cNvSpPr txBox="1"/>
      </xdr:nvSpPr>
      <xdr:spPr>
        <a:xfrm>
          <a:off x="8450794" y="601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65322</xdr:rowOff>
    </xdr:from>
    <xdr:to>
      <xdr:col>11</xdr:col>
      <xdr:colOff>358775</xdr:colOff>
      <xdr:row>36</xdr:row>
      <xdr:rowOff>166922</xdr:rowOff>
    </xdr:to>
    <xdr:sp macro="" textlink="">
      <xdr:nvSpPr>
        <xdr:cNvPr id="318" name="円/楕円 317"/>
        <xdr:cNvSpPr/>
      </xdr:nvSpPr>
      <xdr:spPr>
        <a:xfrm>
          <a:off x="7810500" y="62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11999</xdr:rowOff>
    </xdr:from>
    <xdr:ext cx="599010" cy="259045"/>
    <xdr:sp macro="" textlink="">
      <xdr:nvSpPr>
        <xdr:cNvPr id="319" name="テキスト ボックス 318"/>
        <xdr:cNvSpPr txBox="1"/>
      </xdr:nvSpPr>
      <xdr:spPr>
        <a:xfrm>
          <a:off x="7561794" y="601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130776</xdr:rowOff>
    </xdr:from>
    <xdr:to>
      <xdr:col>10</xdr:col>
      <xdr:colOff>155575</xdr:colOff>
      <xdr:row>37</xdr:row>
      <xdr:rowOff>60926</xdr:rowOff>
    </xdr:to>
    <xdr:sp macro="" textlink="">
      <xdr:nvSpPr>
        <xdr:cNvPr id="320" name="円/楕円 319"/>
        <xdr:cNvSpPr/>
      </xdr:nvSpPr>
      <xdr:spPr>
        <a:xfrm>
          <a:off x="6921500" y="63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77453</xdr:rowOff>
    </xdr:from>
    <xdr:ext cx="599010" cy="259045"/>
    <xdr:sp macro="" textlink="">
      <xdr:nvSpPr>
        <xdr:cNvPr id="321" name="テキスト ボックス 320"/>
        <xdr:cNvSpPr txBox="1"/>
      </xdr:nvSpPr>
      <xdr:spPr>
        <a:xfrm>
          <a:off x="6672794" y="607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163523</xdr:rowOff>
    </xdr:from>
    <xdr:to>
      <xdr:col>15</xdr:col>
      <xdr:colOff>180975</xdr:colOff>
      <xdr:row>56</xdr:row>
      <xdr:rowOff>169173</xdr:rowOff>
    </xdr:to>
    <xdr:cxnSp macro="">
      <xdr:nvCxnSpPr>
        <xdr:cNvPr id="352" name="直線コネクタ 351"/>
        <xdr:cNvCxnSpPr/>
      </xdr:nvCxnSpPr>
      <xdr:spPr>
        <a:xfrm>
          <a:off x="9639300" y="9593273"/>
          <a:ext cx="838200" cy="1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163523</xdr:rowOff>
    </xdr:from>
    <xdr:to>
      <xdr:col>14</xdr:col>
      <xdr:colOff>28575</xdr:colOff>
      <xdr:row>56</xdr:row>
      <xdr:rowOff>92089</xdr:rowOff>
    </xdr:to>
    <xdr:cxnSp macro="">
      <xdr:nvCxnSpPr>
        <xdr:cNvPr id="355" name="直線コネクタ 354"/>
        <xdr:cNvCxnSpPr/>
      </xdr:nvCxnSpPr>
      <xdr:spPr>
        <a:xfrm flipV="1">
          <a:off x="8750300" y="9593273"/>
          <a:ext cx="889000" cy="10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6" name="フローチャート : 判断 355"/>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51939</xdr:rowOff>
    </xdr:from>
    <xdr:ext cx="599010" cy="259045"/>
    <xdr:sp macro="" textlink="">
      <xdr:nvSpPr>
        <xdr:cNvPr id="357" name="テキスト ボックス 356"/>
        <xdr:cNvSpPr txBox="1"/>
      </xdr:nvSpPr>
      <xdr:spPr>
        <a:xfrm>
          <a:off x="9339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92089</xdr:rowOff>
    </xdr:from>
    <xdr:to>
      <xdr:col>12</xdr:col>
      <xdr:colOff>511175</xdr:colOff>
      <xdr:row>57</xdr:row>
      <xdr:rowOff>20511</xdr:rowOff>
    </xdr:to>
    <xdr:cxnSp macro="">
      <xdr:nvCxnSpPr>
        <xdr:cNvPr id="358" name="直線コネクタ 357"/>
        <xdr:cNvCxnSpPr/>
      </xdr:nvCxnSpPr>
      <xdr:spPr>
        <a:xfrm flipV="1">
          <a:off x="7861300" y="9693289"/>
          <a:ext cx="889000" cy="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59" name="フローチャート : 判断 358"/>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37684</xdr:rowOff>
    </xdr:from>
    <xdr:ext cx="599010" cy="259045"/>
    <xdr:sp macro="" textlink="">
      <xdr:nvSpPr>
        <xdr:cNvPr id="360" name="テキスト ボックス 359"/>
        <xdr:cNvSpPr txBox="1"/>
      </xdr:nvSpPr>
      <xdr:spPr>
        <a:xfrm>
          <a:off x="8450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139461</xdr:rowOff>
    </xdr:from>
    <xdr:to>
      <xdr:col>11</xdr:col>
      <xdr:colOff>307975</xdr:colOff>
      <xdr:row>57</xdr:row>
      <xdr:rowOff>20511</xdr:rowOff>
    </xdr:to>
    <xdr:cxnSp macro="">
      <xdr:nvCxnSpPr>
        <xdr:cNvPr id="361" name="直線コネクタ 360"/>
        <xdr:cNvCxnSpPr/>
      </xdr:nvCxnSpPr>
      <xdr:spPr>
        <a:xfrm>
          <a:off x="6972300" y="9397761"/>
          <a:ext cx="889000" cy="3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62" name="フローチャート : 判断 361"/>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111097</xdr:rowOff>
    </xdr:from>
    <xdr:ext cx="599010" cy="259045"/>
    <xdr:sp macro="" textlink="">
      <xdr:nvSpPr>
        <xdr:cNvPr id="363" name="テキスト ボックス 362"/>
        <xdr:cNvSpPr txBox="1"/>
      </xdr:nvSpPr>
      <xdr:spPr>
        <a:xfrm>
          <a:off x="7561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64" name="フローチャート : 判断 363"/>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100827</xdr:rowOff>
    </xdr:from>
    <xdr:ext cx="599010" cy="259045"/>
    <xdr:sp macro="" textlink="">
      <xdr:nvSpPr>
        <xdr:cNvPr id="365" name="テキスト ボックス 364"/>
        <xdr:cNvSpPr txBox="1"/>
      </xdr:nvSpPr>
      <xdr:spPr>
        <a:xfrm>
          <a:off x="6672794" y="98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118373</xdr:rowOff>
    </xdr:from>
    <xdr:to>
      <xdr:col>15</xdr:col>
      <xdr:colOff>231775</xdr:colOff>
      <xdr:row>57</xdr:row>
      <xdr:rowOff>48523</xdr:rowOff>
    </xdr:to>
    <xdr:sp macro="" textlink="">
      <xdr:nvSpPr>
        <xdr:cNvPr id="371" name="円/楕円 370"/>
        <xdr:cNvSpPr/>
      </xdr:nvSpPr>
      <xdr:spPr>
        <a:xfrm>
          <a:off x="10426700" y="97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96800</xdr:rowOff>
    </xdr:from>
    <xdr:ext cx="599010" cy="259045"/>
    <xdr:sp macro="" textlink="">
      <xdr:nvSpPr>
        <xdr:cNvPr id="372" name="普通建設事業費該当値テキスト"/>
        <xdr:cNvSpPr txBox="1"/>
      </xdr:nvSpPr>
      <xdr:spPr>
        <a:xfrm>
          <a:off x="10528300" y="969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135,975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112723</xdr:rowOff>
    </xdr:from>
    <xdr:to>
      <xdr:col>14</xdr:col>
      <xdr:colOff>79375</xdr:colOff>
      <xdr:row>56</xdr:row>
      <xdr:rowOff>42873</xdr:rowOff>
    </xdr:to>
    <xdr:sp macro="" textlink="">
      <xdr:nvSpPr>
        <xdr:cNvPr id="373" name="円/楕円 372"/>
        <xdr:cNvSpPr/>
      </xdr:nvSpPr>
      <xdr:spPr>
        <a:xfrm>
          <a:off x="9588500" y="95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59400</xdr:rowOff>
    </xdr:from>
    <xdr:ext cx="599010" cy="259045"/>
    <xdr:sp macro="" textlink="">
      <xdr:nvSpPr>
        <xdr:cNvPr id="374" name="テキスト ボックス 373"/>
        <xdr:cNvSpPr txBox="1"/>
      </xdr:nvSpPr>
      <xdr:spPr>
        <a:xfrm>
          <a:off x="9339794" y="931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190,205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41289</xdr:rowOff>
    </xdr:from>
    <xdr:to>
      <xdr:col>12</xdr:col>
      <xdr:colOff>561975</xdr:colOff>
      <xdr:row>56</xdr:row>
      <xdr:rowOff>142889</xdr:rowOff>
    </xdr:to>
    <xdr:sp macro="" textlink="">
      <xdr:nvSpPr>
        <xdr:cNvPr id="375" name="円/楕円 374"/>
        <xdr:cNvSpPr/>
      </xdr:nvSpPr>
      <xdr:spPr>
        <a:xfrm>
          <a:off x="8699500" y="96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159416</xdr:rowOff>
    </xdr:from>
    <xdr:ext cx="599010" cy="259045"/>
    <xdr:sp macro="" textlink="">
      <xdr:nvSpPr>
        <xdr:cNvPr id="376" name="テキスト ボックス 375"/>
        <xdr:cNvSpPr txBox="1"/>
      </xdr:nvSpPr>
      <xdr:spPr>
        <a:xfrm>
          <a:off x="8450794" y="941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141161</xdr:rowOff>
    </xdr:from>
    <xdr:to>
      <xdr:col>11</xdr:col>
      <xdr:colOff>358775</xdr:colOff>
      <xdr:row>57</xdr:row>
      <xdr:rowOff>71311</xdr:rowOff>
    </xdr:to>
    <xdr:sp macro="" textlink="">
      <xdr:nvSpPr>
        <xdr:cNvPr id="377" name="円/楕円 376"/>
        <xdr:cNvSpPr/>
      </xdr:nvSpPr>
      <xdr:spPr>
        <a:xfrm>
          <a:off x="7810500" y="97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87838</xdr:rowOff>
    </xdr:from>
    <xdr:ext cx="599010" cy="259045"/>
    <xdr:sp macro="" textlink="">
      <xdr:nvSpPr>
        <xdr:cNvPr id="378" name="テキスト ボックス 377"/>
        <xdr:cNvSpPr txBox="1"/>
      </xdr:nvSpPr>
      <xdr:spPr>
        <a:xfrm>
          <a:off x="7561794" y="951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88661</xdr:rowOff>
    </xdr:from>
    <xdr:to>
      <xdr:col>10</xdr:col>
      <xdr:colOff>155575</xdr:colOff>
      <xdr:row>55</xdr:row>
      <xdr:rowOff>18811</xdr:rowOff>
    </xdr:to>
    <xdr:sp macro="" textlink="">
      <xdr:nvSpPr>
        <xdr:cNvPr id="379" name="円/楕円 378"/>
        <xdr:cNvSpPr/>
      </xdr:nvSpPr>
      <xdr:spPr>
        <a:xfrm>
          <a:off x="6921500" y="93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35338</xdr:rowOff>
    </xdr:from>
    <xdr:ext cx="599010" cy="259045"/>
    <xdr:sp macro="" textlink="">
      <xdr:nvSpPr>
        <xdr:cNvPr id="380" name="テキスト ボックス 379"/>
        <xdr:cNvSpPr txBox="1"/>
      </xdr:nvSpPr>
      <xdr:spPr>
        <a:xfrm>
          <a:off x="6672794" y="912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54558</xdr:rowOff>
    </xdr:from>
    <xdr:to>
      <xdr:col>15</xdr:col>
      <xdr:colOff>180975</xdr:colOff>
      <xdr:row>77</xdr:row>
      <xdr:rowOff>65832</xdr:rowOff>
    </xdr:to>
    <xdr:cxnSp macro="">
      <xdr:nvCxnSpPr>
        <xdr:cNvPr id="409" name="直線コネクタ 408"/>
        <xdr:cNvCxnSpPr/>
      </xdr:nvCxnSpPr>
      <xdr:spPr>
        <a:xfrm>
          <a:off x="9639300" y="13084758"/>
          <a:ext cx="838200" cy="18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12" name="フローチャート : 判断 411"/>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14733</xdr:rowOff>
    </xdr:from>
    <xdr:ext cx="534377" cy="259045"/>
    <xdr:sp macro="" textlink="">
      <xdr:nvSpPr>
        <xdr:cNvPr id="413" name="テキスト ボックス 412"/>
        <xdr:cNvSpPr txBox="1"/>
      </xdr:nvSpPr>
      <xdr:spPr>
        <a:xfrm>
          <a:off x="9372111" y="133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15032</xdr:rowOff>
    </xdr:from>
    <xdr:to>
      <xdr:col>15</xdr:col>
      <xdr:colOff>231775</xdr:colOff>
      <xdr:row>77</xdr:row>
      <xdr:rowOff>116632</xdr:rowOff>
    </xdr:to>
    <xdr:sp macro="" textlink="">
      <xdr:nvSpPr>
        <xdr:cNvPr id="419" name="円/楕円 418"/>
        <xdr:cNvSpPr/>
      </xdr:nvSpPr>
      <xdr:spPr>
        <a:xfrm>
          <a:off x="10426700" y="132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37909</xdr:rowOff>
    </xdr:from>
    <xdr:ext cx="534377" cy="259045"/>
    <xdr:sp macro="" textlink="">
      <xdr:nvSpPr>
        <xdr:cNvPr id="420" name="普通建設事業費 （ うち新規整備　）該当値テキスト"/>
        <xdr:cNvSpPr txBox="1"/>
      </xdr:nvSpPr>
      <xdr:spPr>
        <a:xfrm>
          <a:off x="10528300" y="1306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3758</xdr:rowOff>
    </xdr:from>
    <xdr:to>
      <xdr:col>14</xdr:col>
      <xdr:colOff>79375</xdr:colOff>
      <xdr:row>76</xdr:row>
      <xdr:rowOff>105358</xdr:rowOff>
    </xdr:to>
    <xdr:sp macro="" textlink="">
      <xdr:nvSpPr>
        <xdr:cNvPr id="421" name="円/楕円 420"/>
        <xdr:cNvSpPr/>
      </xdr:nvSpPr>
      <xdr:spPr>
        <a:xfrm>
          <a:off x="9588500" y="130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121885</xdr:rowOff>
    </xdr:from>
    <xdr:ext cx="599010" cy="259045"/>
    <xdr:sp macro="" textlink="">
      <xdr:nvSpPr>
        <xdr:cNvPr id="422" name="テキスト ボックス 421"/>
        <xdr:cNvSpPr txBox="1"/>
      </xdr:nvSpPr>
      <xdr:spPr>
        <a:xfrm>
          <a:off x="9339794" y="1280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123397</xdr:rowOff>
    </xdr:from>
    <xdr:to>
      <xdr:col>15</xdr:col>
      <xdr:colOff>180975</xdr:colOff>
      <xdr:row>98</xdr:row>
      <xdr:rowOff>154434</xdr:rowOff>
    </xdr:to>
    <xdr:cxnSp macro="">
      <xdr:nvCxnSpPr>
        <xdr:cNvPr id="451" name="直線コネクタ 450"/>
        <xdr:cNvCxnSpPr/>
      </xdr:nvCxnSpPr>
      <xdr:spPr>
        <a:xfrm flipV="1">
          <a:off x="9639300" y="16925497"/>
          <a:ext cx="8382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54" name="フローチャート : 判断 453"/>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102671</xdr:rowOff>
    </xdr:from>
    <xdr:ext cx="534377" cy="259045"/>
    <xdr:sp macro="" textlink="">
      <xdr:nvSpPr>
        <xdr:cNvPr id="455" name="テキスト ボックス 454"/>
        <xdr:cNvSpPr txBox="1"/>
      </xdr:nvSpPr>
      <xdr:spPr>
        <a:xfrm>
          <a:off x="9372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72597</xdr:rowOff>
    </xdr:from>
    <xdr:to>
      <xdr:col>15</xdr:col>
      <xdr:colOff>231775</xdr:colOff>
      <xdr:row>99</xdr:row>
      <xdr:rowOff>2747</xdr:rowOff>
    </xdr:to>
    <xdr:sp macro="" textlink="">
      <xdr:nvSpPr>
        <xdr:cNvPr id="461" name="円/楕円 460"/>
        <xdr:cNvSpPr/>
      </xdr:nvSpPr>
      <xdr:spPr>
        <a:xfrm>
          <a:off x="10426700" y="168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158974</xdr:rowOff>
    </xdr:from>
    <xdr:ext cx="534377" cy="259045"/>
    <xdr:sp macro="" textlink="">
      <xdr:nvSpPr>
        <xdr:cNvPr id="462" name="普通建設事業費 （ うち更新整備　）該当値テキスト"/>
        <xdr:cNvSpPr txBox="1"/>
      </xdr:nvSpPr>
      <xdr:spPr>
        <a:xfrm>
          <a:off x="10528300" y="167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103634</xdr:rowOff>
    </xdr:from>
    <xdr:to>
      <xdr:col>14</xdr:col>
      <xdr:colOff>79375</xdr:colOff>
      <xdr:row>99</xdr:row>
      <xdr:rowOff>33784</xdr:rowOff>
    </xdr:to>
    <xdr:sp macro="" textlink="">
      <xdr:nvSpPr>
        <xdr:cNvPr id="463" name="円/楕円 462"/>
        <xdr:cNvSpPr/>
      </xdr:nvSpPr>
      <xdr:spPr>
        <a:xfrm>
          <a:off x="9588500" y="169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24911</xdr:rowOff>
    </xdr:from>
    <xdr:ext cx="534377" cy="259045"/>
    <xdr:sp macro="" textlink="">
      <xdr:nvSpPr>
        <xdr:cNvPr id="464" name="テキスト ボックス 463"/>
        <xdr:cNvSpPr txBox="1"/>
      </xdr:nvSpPr>
      <xdr:spPr>
        <a:xfrm>
          <a:off x="9372111" y="169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136966</xdr:rowOff>
    </xdr:from>
    <xdr:to>
      <xdr:col>23</xdr:col>
      <xdr:colOff>517525</xdr:colOff>
      <xdr:row>38</xdr:row>
      <xdr:rowOff>139700</xdr:rowOff>
    </xdr:to>
    <xdr:cxnSp macro="">
      <xdr:nvCxnSpPr>
        <xdr:cNvPr id="491" name="直線コネクタ 490"/>
        <xdr:cNvCxnSpPr/>
      </xdr:nvCxnSpPr>
      <xdr:spPr>
        <a:xfrm>
          <a:off x="15481300" y="6652066"/>
          <a:ext cx="8382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127260</xdr:rowOff>
    </xdr:from>
    <xdr:to>
      <xdr:col>22</xdr:col>
      <xdr:colOff>365125</xdr:colOff>
      <xdr:row>38</xdr:row>
      <xdr:rowOff>136966</xdr:rowOff>
    </xdr:to>
    <xdr:cxnSp macro="">
      <xdr:nvCxnSpPr>
        <xdr:cNvPr id="494" name="直線コネクタ 493"/>
        <xdr:cNvCxnSpPr/>
      </xdr:nvCxnSpPr>
      <xdr:spPr>
        <a:xfrm>
          <a:off x="14592300" y="6642360"/>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5" name="フローチャート : 判断 494"/>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136970</xdr:rowOff>
    </xdr:from>
    <xdr:ext cx="534377" cy="259045"/>
    <xdr:sp macro="" textlink="">
      <xdr:nvSpPr>
        <xdr:cNvPr id="496" name="テキスト ボックス 495"/>
        <xdr:cNvSpPr txBox="1"/>
      </xdr:nvSpPr>
      <xdr:spPr>
        <a:xfrm>
          <a:off x="15214111" y="63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127260</xdr:rowOff>
    </xdr:from>
    <xdr:to>
      <xdr:col>21</xdr:col>
      <xdr:colOff>161925</xdr:colOff>
      <xdr:row>38</xdr:row>
      <xdr:rowOff>137345</xdr:rowOff>
    </xdr:to>
    <xdr:cxnSp macro="">
      <xdr:nvCxnSpPr>
        <xdr:cNvPr id="497" name="直線コネクタ 496"/>
        <xdr:cNvCxnSpPr/>
      </xdr:nvCxnSpPr>
      <xdr:spPr>
        <a:xfrm flipV="1">
          <a:off x="13703300" y="6642360"/>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498" name="フローチャート : 判断 497"/>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499" name="テキスト ボックス 498"/>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137345</xdr:rowOff>
    </xdr:from>
    <xdr:to>
      <xdr:col>19</xdr:col>
      <xdr:colOff>644525</xdr:colOff>
      <xdr:row>38</xdr:row>
      <xdr:rowOff>139700</xdr:rowOff>
    </xdr:to>
    <xdr:cxnSp macro="">
      <xdr:nvCxnSpPr>
        <xdr:cNvPr id="500" name="直線コネクタ 499"/>
        <xdr:cNvCxnSpPr/>
      </xdr:nvCxnSpPr>
      <xdr:spPr>
        <a:xfrm flipV="1">
          <a:off x="12814300" y="6652445"/>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501" name="フローチャート : 判断 500"/>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502" name="テキスト ボックス 501"/>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503" name="フローチャート : 判断 502"/>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152575</xdr:rowOff>
    </xdr:from>
    <xdr:ext cx="534377" cy="259045"/>
    <xdr:sp macro="" textlink="">
      <xdr:nvSpPr>
        <xdr:cNvPr id="504" name="テキスト ボックス 503"/>
        <xdr:cNvSpPr txBox="1"/>
      </xdr:nvSpPr>
      <xdr:spPr>
        <a:xfrm>
          <a:off x="12547111" y="6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86166</xdr:rowOff>
    </xdr:from>
    <xdr:to>
      <xdr:col>22</xdr:col>
      <xdr:colOff>415925</xdr:colOff>
      <xdr:row>39</xdr:row>
      <xdr:rowOff>16316</xdr:rowOff>
    </xdr:to>
    <xdr:sp macro="" textlink="">
      <xdr:nvSpPr>
        <xdr:cNvPr id="512" name="円/楕円 511"/>
        <xdr:cNvSpPr/>
      </xdr:nvSpPr>
      <xdr:spPr>
        <a:xfrm>
          <a:off x="15430500" y="66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7443</xdr:rowOff>
    </xdr:from>
    <xdr:ext cx="378565" cy="259045"/>
    <xdr:sp macro="" textlink="">
      <xdr:nvSpPr>
        <xdr:cNvPr id="513" name="テキスト ボックス 512"/>
        <xdr:cNvSpPr txBox="1"/>
      </xdr:nvSpPr>
      <xdr:spPr>
        <a:xfrm>
          <a:off x="15292017" y="669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76460</xdr:rowOff>
    </xdr:from>
    <xdr:to>
      <xdr:col>21</xdr:col>
      <xdr:colOff>212725</xdr:colOff>
      <xdr:row>39</xdr:row>
      <xdr:rowOff>6610</xdr:rowOff>
    </xdr:to>
    <xdr:sp macro="" textlink="">
      <xdr:nvSpPr>
        <xdr:cNvPr id="514" name="円/楕円 513"/>
        <xdr:cNvSpPr/>
      </xdr:nvSpPr>
      <xdr:spPr>
        <a:xfrm>
          <a:off x="14541500" y="65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169187</xdr:rowOff>
    </xdr:from>
    <xdr:ext cx="469744" cy="259045"/>
    <xdr:sp macro="" textlink="">
      <xdr:nvSpPr>
        <xdr:cNvPr id="515" name="テキスト ボックス 514"/>
        <xdr:cNvSpPr txBox="1"/>
      </xdr:nvSpPr>
      <xdr:spPr>
        <a:xfrm>
          <a:off x="14357427" y="66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86545</xdr:rowOff>
    </xdr:from>
    <xdr:to>
      <xdr:col>20</xdr:col>
      <xdr:colOff>9525</xdr:colOff>
      <xdr:row>39</xdr:row>
      <xdr:rowOff>16695</xdr:rowOff>
    </xdr:to>
    <xdr:sp macro="" textlink="">
      <xdr:nvSpPr>
        <xdr:cNvPr id="516" name="円/楕円 515"/>
        <xdr:cNvSpPr/>
      </xdr:nvSpPr>
      <xdr:spPr>
        <a:xfrm>
          <a:off x="13652500" y="66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7822</xdr:rowOff>
    </xdr:from>
    <xdr:ext cx="378565" cy="259045"/>
    <xdr:sp macro="" textlink="">
      <xdr:nvSpPr>
        <xdr:cNvPr id="517" name="テキスト ボックス 516"/>
        <xdr:cNvSpPr txBox="1"/>
      </xdr:nvSpPr>
      <xdr:spPr>
        <a:xfrm>
          <a:off x="13514017" y="66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50"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51" name="テキスト ボックス 55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53"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54" name="テキスト ボックス 55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6"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7" name="テキスト ボックス 55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58"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59" name="テキスト ボックス 55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68" name="テキスト ボックス 567"/>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70" name="テキスト ボックス 569"/>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72" name="テキスト ボックス 571"/>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74" name="テキスト ボックス 573"/>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79062</xdr:rowOff>
    </xdr:from>
    <xdr:to>
      <xdr:col>23</xdr:col>
      <xdr:colOff>517525</xdr:colOff>
      <xdr:row>75</xdr:row>
      <xdr:rowOff>137195</xdr:rowOff>
    </xdr:to>
    <xdr:cxnSp macro="">
      <xdr:nvCxnSpPr>
        <xdr:cNvPr id="601" name="直線コネクタ 600"/>
        <xdr:cNvCxnSpPr/>
      </xdr:nvCxnSpPr>
      <xdr:spPr>
        <a:xfrm>
          <a:off x="15481300" y="12937812"/>
          <a:ext cx="8382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79062</xdr:rowOff>
    </xdr:from>
    <xdr:to>
      <xdr:col>22</xdr:col>
      <xdr:colOff>365125</xdr:colOff>
      <xdr:row>75</xdr:row>
      <xdr:rowOff>164609</xdr:rowOff>
    </xdr:to>
    <xdr:cxnSp macro="">
      <xdr:nvCxnSpPr>
        <xdr:cNvPr id="604" name="直線コネクタ 603"/>
        <xdr:cNvCxnSpPr/>
      </xdr:nvCxnSpPr>
      <xdr:spPr>
        <a:xfrm flipV="1">
          <a:off x="14592300" y="12937812"/>
          <a:ext cx="889000" cy="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5" name="フローチャート : 判断 604"/>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6" name="テキスト ボックス 605"/>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129006</xdr:rowOff>
    </xdr:from>
    <xdr:to>
      <xdr:col>21</xdr:col>
      <xdr:colOff>161925</xdr:colOff>
      <xdr:row>75</xdr:row>
      <xdr:rowOff>164609</xdr:rowOff>
    </xdr:to>
    <xdr:cxnSp macro="">
      <xdr:nvCxnSpPr>
        <xdr:cNvPr id="607" name="直線コネクタ 606"/>
        <xdr:cNvCxnSpPr/>
      </xdr:nvCxnSpPr>
      <xdr:spPr>
        <a:xfrm>
          <a:off x="13703300" y="12987756"/>
          <a:ext cx="889000" cy="3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8" name="フローチャート : 判断 607"/>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9" name="テキスト ボックス 608"/>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129006</xdr:rowOff>
    </xdr:from>
    <xdr:to>
      <xdr:col>19</xdr:col>
      <xdr:colOff>644525</xdr:colOff>
      <xdr:row>75</xdr:row>
      <xdr:rowOff>132718</xdr:rowOff>
    </xdr:to>
    <xdr:cxnSp macro="">
      <xdr:nvCxnSpPr>
        <xdr:cNvPr id="610" name="直線コネクタ 609"/>
        <xdr:cNvCxnSpPr/>
      </xdr:nvCxnSpPr>
      <xdr:spPr>
        <a:xfrm flipV="1">
          <a:off x="12814300" y="12987756"/>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1" name="フローチャート : 判断 610"/>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2" name="テキスト ボックス 611"/>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3" name="フローチャート : 判断 612"/>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4" name="テキスト ボックス 613"/>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86395</xdr:rowOff>
    </xdr:from>
    <xdr:to>
      <xdr:col>23</xdr:col>
      <xdr:colOff>568325</xdr:colOff>
      <xdr:row>76</xdr:row>
      <xdr:rowOff>16545</xdr:rowOff>
    </xdr:to>
    <xdr:sp macro="" textlink="">
      <xdr:nvSpPr>
        <xdr:cNvPr id="620" name="円/楕円 619"/>
        <xdr:cNvSpPr/>
      </xdr:nvSpPr>
      <xdr:spPr>
        <a:xfrm>
          <a:off x="16268700" y="129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109272</xdr:rowOff>
    </xdr:from>
    <xdr:ext cx="599010" cy="259045"/>
    <xdr:sp macro="" textlink="">
      <xdr:nvSpPr>
        <xdr:cNvPr id="621" name="公債費該当値テキスト"/>
        <xdr:cNvSpPr txBox="1"/>
      </xdr:nvSpPr>
      <xdr:spPr>
        <a:xfrm>
          <a:off x="16370300" y="1279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113,048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28262</xdr:rowOff>
    </xdr:from>
    <xdr:to>
      <xdr:col>22</xdr:col>
      <xdr:colOff>415925</xdr:colOff>
      <xdr:row>75</xdr:row>
      <xdr:rowOff>129862</xdr:rowOff>
    </xdr:to>
    <xdr:sp macro="" textlink="">
      <xdr:nvSpPr>
        <xdr:cNvPr id="622" name="円/楕円 621"/>
        <xdr:cNvSpPr/>
      </xdr:nvSpPr>
      <xdr:spPr>
        <a:xfrm>
          <a:off x="15430500" y="12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146389</xdr:rowOff>
    </xdr:from>
    <xdr:ext cx="599010" cy="259045"/>
    <xdr:sp macro="" textlink="">
      <xdr:nvSpPr>
        <xdr:cNvPr id="623" name="テキスト ボックス 622"/>
        <xdr:cNvSpPr txBox="1"/>
      </xdr:nvSpPr>
      <xdr:spPr>
        <a:xfrm>
          <a:off x="15181794" y="1266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113809</xdr:rowOff>
    </xdr:from>
    <xdr:to>
      <xdr:col>21</xdr:col>
      <xdr:colOff>212725</xdr:colOff>
      <xdr:row>76</xdr:row>
      <xdr:rowOff>43959</xdr:rowOff>
    </xdr:to>
    <xdr:sp macro="" textlink="">
      <xdr:nvSpPr>
        <xdr:cNvPr id="624" name="円/楕円 623"/>
        <xdr:cNvSpPr/>
      </xdr:nvSpPr>
      <xdr:spPr>
        <a:xfrm>
          <a:off x="14541500" y="129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60486</xdr:rowOff>
    </xdr:from>
    <xdr:ext cx="599010" cy="259045"/>
    <xdr:sp macro="" textlink="">
      <xdr:nvSpPr>
        <xdr:cNvPr id="625" name="テキスト ボックス 624"/>
        <xdr:cNvSpPr txBox="1"/>
      </xdr:nvSpPr>
      <xdr:spPr>
        <a:xfrm>
          <a:off x="14292794" y="1274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78206</xdr:rowOff>
    </xdr:from>
    <xdr:to>
      <xdr:col>20</xdr:col>
      <xdr:colOff>9525</xdr:colOff>
      <xdr:row>76</xdr:row>
      <xdr:rowOff>8356</xdr:rowOff>
    </xdr:to>
    <xdr:sp macro="" textlink="">
      <xdr:nvSpPr>
        <xdr:cNvPr id="626" name="円/楕円 625"/>
        <xdr:cNvSpPr/>
      </xdr:nvSpPr>
      <xdr:spPr>
        <a:xfrm>
          <a:off x="13652500" y="129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24883</xdr:rowOff>
    </xdr:from>
    <xdr:ext cx="599010" cy="259045"/>
    <xdr:sp macro="" textlink="">
      <xdr:nvSpPr>
        <xdr:cNvPr id="627" name="テキスト ボックス 626"/>
        <xdr:cNvSpPr txBox="1"/>
      </xdr:nvSpPr>
      <xdr:spPr>
        <a:xfrm>
          <a:off x="13403794" y="1271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81918</xdr:rowOff>
    </xdr:from>
    <xdr:to>
      <xdr:col>18</xdr:col>
      <xdr:colOff>492125</xdr:colOff>
      <xdr:row>76</xdr:row>
      <xdr:rowOff>12067</xdr:rowOff>
    </xdr:to>
    <xdr:sp macro="" textlink="">
      <xdr:nvSpPr>
        <xdr:cNvPr id="628" name="円/楕円 627"/>
        <xdr:cNvSpPr/>
      </xdr:nvSpPr>
      <xdr:spPr>
        <a:xfrm>
          <a:off x="12763500" y="129406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28595</xdr:rowOff>
    </xdr:from>
    <xdr:ext cx="599010" cy="259045"/>
    <xdr:sp macro="" textlink="">
      <xdr:nvSpPr>
        <xdr:cNvPr id="629" name="テキスト ボックス 628"/>
        <xdr:cNvSpPr txBox="1"/>
      </xdr:nvSpPr>
      <xdr:spPr>
        <a:xfrm>
          <a:off x="12514794" y="1271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3031</xdr:rowOff>
    </xdr:from>
    <xdr:to>
      <xdr:col>23</xdr:col>
      <xdr:colOff>517525</xdr:colOff>
      <xdr:row>96</xdr:row>
      <xdr:rowOff>86654</xdr:rowOff>
    </xdr:to>
    <xdr:cxnSp macro="">
      <xdr:nvCxnSpPr>
        <xdr:cNvPr id="654" name="直線コネクタ 653"/>
        <xdr:cNvCxnSpPr/>
      </xdr:nvCxnSpPr>
      <xdr:spPr>
        <a:xfrm flipV="1">
          <a:off x="15481300" y="16462231"/>
          <a:ext cx="838200" cy="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86654</xdr:rowOff>
    </xdr:from>
    <xdr:to>
      <xdr:col>22</xdr:col>
      <xdr:colOff>365125</xdr:colOff>
      <xdr:row>97</xdr:row>
      <xdr:rowOff>61576</xdr:rowOff>
    </xdr:to>
    <xdr:cxnSp macro="">
      <xdr:nvCxnSpPr>
        <xdr:cNvPr id="657" name="直線コネクタ 656"/>
        <xdr:cNvCxnSpPr/>
      </xdr:nvCxnSpPr>
      <xdr:spPr>
        <a:xfrm flipV="1">
          <a:off x="14592300" y="16545854"/>
          <a:ext cx="889000" cy="1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58" name="フローチャート : 判断 657"/>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82780</xdr:rowOff>
    </xdr:from>
    <xdr:ext cx="534377" cy="259045"/>
    <xdr:sp macro="" textlink="">
      <xdr:nvSpPr>
        <xdr:cNvPr id="659" name="テキスト ボックス 658"/>
        <xdr:cNvSpPr txBox="1"/>
      </xdr:nvSpPr>
      <xdr:spPr>
        <a:xfrm>
          <a:off x="15214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27698</xdr:rowOff>
    </xdr:from>
    <xdr:to>
      <xdr:col>21</xdr:col>
      <xdr:colOff>161925</xdr:colOff>
      <xdr:row>97</xdr:row>
      <xdr:rowOff>61576</xdr:rowOff>
    </xdr:to>
    <xdr:cxnSp macro="">
      <xdr:nvCxnSpPr>
        <xdr:cNvPr id="660" name="直線コネクタ 659"/>
        <xdr:cNvCxnSpPr/>
      </xdr:nvCxnSpPr>
      <xdr:spPr>
        <a:xfrm>
          <a:off x="13703300" y="16658348"/>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61" name="フローチャート : 判断 660"/>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74136</xdr:rowOff>
    </xdr:from>
    <xdr:ext cx="534377" cy="259045"/>
    <xdr:sp macro="" textlink="">
      <xdr:nvSpPr>
        <xdr:cNvPr id="662" name="テキスト ボックス 661"/>
        <xdr:cNvSpPr txBox="1"/>
      </xdr:nvSpPr>
      <xdr:spPr>
        <a:xfrm>
          <a:off x="14325111" y="163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27698</xdr:rowOff>
    </xdr:from>
    <xdr:to>
      <xdr:col>19</xdr:col>
      <xdr:colOff>644525</xdr:colOff>
      <xdr:row>97</xdr:row>
      <xdr:rowOff>66886</xdr:rowOff>
    </xdr:to>
    <xdr:cxnSp macro="">
      <xdr:nvCxnSpPr>
        <xdr:cNvPr id="663" name="直線コネクタ 662"/>
        <xdr:cNvCxnSpPr/>
      </xdr:nvCxnSpPr>
      <xdr:spPr>
        <a:xfrm flipV="1">
          <a:off x="12814300" y="166583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64" name="フローチャート : 判断 663"/>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85611</xdr:rowOff>
    </xdr:from>
    <xdr:ext cx="534377" cy="259045"/>
    <xdr:sp macro="" textlink="">
      <xdr:nvSpPr>
        <xdr:cNvPr id="665" name="テキスト ボックス 664"/>
        <xdr:cNvSpPr txBox="1"/>
      </xdr:nvSpPr>
      <xdr:spPr>
        <a:xfrm>
          <a:off x="13436111" y="163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6" name="フローチャート : 判断 665"/>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78508</xdr:rowOff>
    </xdr:from>
    <xdr:ext cx="534377" cy="259045"/>
    <xdr:sp macro="" textlink="">
      <xdr:nvSpPr>
        <xdr:cNvPr id="667" name="テキスト ボックス 666"/>
        <xdr:cNvSpPr txBox="1"/>
      </xdr:nvSpPr>
      <xdr:spPr>
        <a:xfrm>
          <a:off x="12547111" y="163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123681</xdr:rowOff>
    </xdr:from>
    <xdr:to>
      <xdr:col>23</xdr:col>
      <xdr:colOff>568325</xdr:colOff>
      <xdr:row>96</xdr:row>
      <xdr:rowOff>53831</xdr:rowOff>
    </xdr:to>
    <xdr:sp macro="" textlink="">
      <xdr:nvSpPr>
        <xdr:cNvPr id="673" name="円/楕円 672"/>
        <xdr:cNvSpPr/>
      </xdr:nvSpPr>
      <xdr:spPr>
        <a:xfrm>
          <a:off x="16268700" y="164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146558</xdr:rowOff>
    </xdr:from>
    <xdr:ext cx="534377" cy="259045"/>
    <xdr:sp macro="" textlink="">
      <xdr:nvSpPr>
        <xdr:cNvPr id="674" name="積立金該当値テキスト"/>
        <xdr:cNvSpPr txBox="1"/>
      </xdr:nvSpPr>
      <xdr:spPr>
        <a:xfrm>
          <a:off x="16370300" y="1626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35854</xdr:rowOff>
    </xdr:from>
    <xdr:to>
      <xdr:col>22</xdr:col>
      <xdr:colOff>415925</xdr:colOff>
      <xdr:row>96</xdr:row>
      <xdr:rowOff>137454</xdr:rowOff>
    </xdr:to>
    <xdr:sp macro="" textlink="">
      <xdr:nvSpPr>
        <xdr:cNvPr id="675" name="円/楕円 674"/>
        <xdr:cNvSpPr/>
      </xdr:nvSpPr>
      <xdr:spPr>
        <a:xfrm>
          <a:off x="15430500" y="164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153981</xdr:rowOff>
    </xdr:from>
    <xdr:ext cx="534377" cy="259045"/>
    <xdr:sp macro="" textlink="">
      <xdr:nvSpPr>
        <xdr:cNvPr id="676" name="テキスト ボックス 675"/>
        <xdr:cNvSpPr txBox="1"/>
      </xdr:nvSpPr>
      <xdr:spPr>
        <a:xfrm>
          <a:off x="15214111" y="162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10776</xdr:rowOff>
    </xdr:from>
    <xdr:to>
      <xdr:col>21</xdr:col>
      <xdr:colOff>212725</xdr:colOff>
      <xdr:row>97</xdr:row>
      <xdr:rowOff>112376</xdr:rowOff>
    </xdr:to>
    <xdr:sp macro="" textlink="">
      <xdr:nvSpPr>
        <xdr:cNvPr id="677" name="円/楕円 676"/>
        <xdr:cNvSpPr/>
      </xdr:nvSpPr>
      <xdr:spPr>
        <a:xfrm>
          <a:off x="14541500" y="166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103503</xdr:rowOff>
    </xdr:from>
    <xdr:ext cx="534377" cy="259045"/>
    <xdr:sp macro="" textlink="">
      <xdr:nvSpPr>
        <xdr:cNvPr id="678" name="テキスト ボックス 677"/>
        <xdr:cNvSpPr txBox="1"/>
      </xdr:nvSpPr>
      <xdr:spPr>
        <a:xfrm>
          <a:off x="14325111" y="167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148348</xdr:rowOff>
    </xdr:from>
    <xdr:to>
      <xdr:col>20</xdr:col>
      <xdr:colOff>9525</xdr:colOff>
      <xdr:row>97</xdr:row>
      <xdr:rowOff>78498</xdr:rowOff>
    </xdr:to>
    <xdr:sp macro="" textlink="">
      <xdr:nvSpPr>
        <xdr:cNvPr id="679" name="円/楕円 678"/>
        <xdr:cNvSpPr/>
      </xdr:nvSpPr>
      <xdr:spPr>
        <a:xfrm>
          <a:off x="13652500" y="166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69625</xdr:rowOff>
    </xdr:from>
    <xdr:ext cx="534377" cy="259045"/>
    <xdr:sp macro="" textlink="">
      <xdr:nvSpPr>
        <xdr:cNvPr id="680" name="テキスト ボックス 679"/>
        <xdr:cNvSpPr txBox="1"/>
      </xdr:nvSpPr>
      <xdr:spPr>
        <a:xfrm>
          <a:off x="13436111" y="167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16086</xdr:rowOff>
    </xdr:from>
    <xdr:to>
      <xdr:col>18</xdr:col>
      <xdr:colOff>492125</xdr:colOff>
      <xdr:row>97</xdr:row>
      <xdr:rowOff>117686</xdr:rowOff>
    </xdr:to>
    <xdr:sp macro="" textlink="">
      <xdr:nvSpPr>
        <xdr:cNvPr id="681" name="円/楕円 680"/>
        <xdr:cNvSpPr/>
      </xdr:nvSpPr>
      <xdr:spPr>
        <a:xfrm>
          <a:off x="12763500" y="166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108813</xdr:rowOff>
    </xdr:from>
    <xdr:ext cx="534377" cy="259045"/>
    <xdr:sp macro="" textlink="">
      <xdr:nvSpPr>
        <xdr:cNvPr id="682" name="テキスト ボックス 681"/>
        <xdr:cNvSpPr txBox="1"/>
      </xdr:nvSpPr>
      <xdr:spPr>
        <a:xfrm>
          <a:off x="12547111" y="167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96005</xdr:rowOff>
    </xdr:from>
    <xdr:to>
      <xdr:col>32</xdr:col>
      <xdr:colOff>187325</xdr:colOff>
      <xdr:row>39</xdr:row>
      <xdr:rowOff>98878</xdr:rowOff>
    </xdr:to>
    <xdr:cxnSp macro="">
      <xdr:nvCxnSpPr>
        <xdr:cNvPr id="713" name="直線コネクタ 712"/>
        <xdr:cNvCxnSpPr/>
      </xdr:nvCxnSpPr>
      <xdr:spPr>
        <a:xfrm>
          <a:off x="21323300" y="6611105"/>
          <a:ext cx="838200" cy="17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96005</xdr:rowOff>
    </xdr:from>
    <xdr:to>
      <xdr:col>31</xdr:col>
      <xdr:colOff>34925</xdr:colOff>
      <xdr:row>39</xdr:row>
      <xdr:rowOff>57110</xdr:rowOff>
    </xdr:to>
    <xdr:cxnSp macro="">
      <xdr:nvCxnSpPr>
        <xdr:cNvPr id="716" name="直線コネクタ 715"/>
        <xdr:cNvCxnSpPr/>
      </xdr:nvCxnSpPr>
      <xdr:spPr>
        <a:xfrm flipV="1">
          <a:off x="20434300" y="6611105"/>
          <a:ext cx="889000" cy="1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7" name="フローチャート : 判断 716"/>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105308</xdr:rowOff>
    </xdr:from>
    <xdr:ext cx="469744" cy="259045"/>
    <xdr:sp macro="" textlink="">
      <xdr:nvSpPr>
        <xdr:cNvPr id="718" name="テキスト ボックス 717"/>
        <xdr:cNvSpPr txBox="1"/>
      </xdr:nvSpPr>
      <xdr:spPr>
        <a:xfrm>
          <a:off x="21088427" y="67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57110</xdr:rowOff>
    </xdr:from>
    <xdr:to>
      <xdr:col>29</xdr:col>
      <xdr:colOff>517525</xdr:colOff>
      <xdr:row>39</xdr:row>
      <xdr:rowOff>98878</xdr:rowOff>
    </xdr:to>
    <xdr:cxnSp macro="">
      <xdr:nvCxnSpPr>
        <xdr:cNvPr id="719" name="直線コネクタ 718"/>
        <xdr:cNvCxnSpPr/>
      </xdr:nvCxnSpPr>
      <xdr:spPr>
        <a:xfrm flipV="1">
          <a:off x="19545300" y="6743660"/>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20" name="フローチャート : 判断 719"/>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87208</xdr:rowOff>
    </xdr:from>
    <xdr:ext cx="469744" cy="259045"/>
    <xdr:sp macro="" textlink="">
      <xdr:nvSpPr>
        <xdr:cNvPr id="721" name="テキスト ボックス 720"/>
        <xdr:cNvSpPr txBox="1"/>
      </xdr:nvSpPr>
      <xdr:spPr>
        <a:xfrm>
          <a:off x="20199427" y="64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23" name="フローチャート : 判断 722"/>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116828</xdr:rowOff>
    </xdr:from>
    <xdr:ext cx="469744" cy="259045"/>
    <xdr:sp macro="" textlink="">
      <xdr:nvSpPr>
        <xdr:cNvPr id="724" name="テキスト ボックス 723"/>
        <xdr:cNvSpPr txBox="1"/>
      </xdr:nvSpPr>
      <xdr:spPr>
        <a:xfrm>
          <a:off x="19310427" y="64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5" name="フローチャート : 判断 724"/>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96450</xdr:rowOff>
    </xdr:from>
    <xdr:ext cx="469744" cy="259045"/>
    <xdr:sp macro="" textlink="">
      <xdr:nvSpPr>
        <xdr:cNvPr id="726" name="テキスト ボックス 725"/>
        <xdr:cNvSpPr txBox="1"/>
      </xdr:nvSpPr>
      <xdr:spPr>
        <a:xfrm>
          <a:off x="18421427" y="64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45205</xdr:rowOff>
    </xdr:from>
    <xdr:to>
      <xdr:col>31</xdr:col>
      <xdr:colOff>85725</xdr:colOff>
      <xdr:row>38</xdr:row>
      <xdr:rowOff>146805</xdr:rowOff>
    </xdr:to>
    <xdr:sp macro="" textlink="">
      <xdr:nvSpPr>
        <xdr:cNvPr id="734" name="円/楕円 733"/>
        <xdr:cNvSpPr/>
      </xdr:nvSpPr>
      <xdr:spPr>
        <a:xfrm>
          <a:off x="21272500" y="65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163332</xdr:rowOff>
    </xdr:from>
    <xdr:ext cx="469744" cy="259045"/>
    <xdr:sp macro="" textlink="">
      <xdr:nvSpPr>
        <xdr:cNvPr id="735" name="テキスト ボックス 734"/>
        <xdr:cNvSpPr txBox="1"/>
      </xdr:nvSpPr>
      <xdr:spPr>
        <a:xfrm>
          <a:off x="21088427" y="633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6310</xdr:rowOff>
    </xdr:from>
    <xdr:to>
      <xdr:col>29</xdr:col>
      <xdr:colOff>568325</xdr:colOff>
      <xdr:row>39</xdr:row>
      <xdr:rowOff>107910</xdr:rowOff>
    </xdr:to>
    <xdr:sp macro="" textlink="">
      <xdr:nvSpPr>
        <xdr:cNvPr id="736" name="円/楕円 735"/>
        <xdr:cNvSpPr/>
      </xdr:nvSpPr>
      <xdr:spPr>
        <a:xfrm>
          <a:off x="20383500" y="66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99037</xdr:rowOff>
    </xdr:from>
    <xdr:ext cx="469744" cy="259045"/>
    <xdr:sp macro="" textlink="">
      <xdr:nvSpPr>
        <xdr:cNvPr id="737" name="テキスト ボックス 736"/>
        <xdr:cNvSpPr txBox="1"/>
      </xdr:nvSpPr>
      <xdr:spPr>
        <a:xfrm>
          <a:off x="20199427" y="67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72" name="フローチャート : 判断 771"/>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90555</xdr:rowOff>
    </xdr:from>
    <xdr:ext cx="469744" cy="259045"/>
    <xdr:sp macro="" textlink="">
      <xdr:nvSpPr>
        <xdr:cNvPr id="773" name="テキスト ボックス 772"/>
        <xdr:cNvSpPr txBox="1"/>
      </xdr:nvSpPr>
      <xdr:spPr>
        <a:xfrm>
          <a:off x="21088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5" name="フローチャート : 判断 774"/>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83926</xdr:rowOff>
    </xdr:from>
    <xdr:ext cx="469744" cy="259045"/>
    <xdr:sp macro="" textlink="">
      <xdr:nvSpPr>
        <xdr:cNvPr id="776" name="テキスト ボックス 775"/>
        <xdr:cNvSpPr txBox="1"/>
      </xdr:nvSpPr>
      <xdr:spPr>
        <a:xfrm>
          <a:off x="20199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138146</xdr:rowOff>
    </xdr:from>
    <xdr:to>
      <xdr:col>28</xdr:col>
      <xdr:colOff>314325</xdr:colOff>
      <xdr:row>58</xdr:row>
      <xdr:rowOff>139700</xdr:rowOff>
    </xdr:to>
    <xdr:cxnSp macro="">
      <xdr:nvCxnSpPr>
        <xdr:cNvPr id="777" name="直線コネクタ 776"/>
        <xdr:cNvCxnSpPr/>
      </xdr:nvCxnSpPr>
      <xdr:spPr>
        <a:xfrm>
          <a:off x="18656300" y="10082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78" name="フローチャート : 判断 777"/>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79491</xdr:rowOff>
    </xdr:from>
    <xdr:ext cx="469744" cy="259045"/>
    <xdr:sp macro="" textlink="">
      <xdr:nvSpPr>
        <xdr:cNvPr id="779" name="テキスト ボックス 778"/>
        <xdr:cNvSpPr txBox="1"/>
      </xdr:nvSpPr>
      <xdr:spPr>
        <a:xfrm>
          <a:off x="19310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80" name="フローチャート : 判断 779"/>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78508</xdr:rowOff>
    </xdr:from>
    <xdr:ext cx="469744" cy="259045"/>
    <xdr:sp macro="" textlink="">
      <xdr:nvSpPr>
        <xdr:cNvPr id="781" name="テキスト ボックス 780"/>
        <xdr:cNvSpPr txBox="1"/>
      </xdr:nvSpPr>
      <xdr:spPr>
        <a:xfrm>
          <a:off x="18421427" y="96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87346</xdr:rowOff>
    </xdr:from>
    <xdr:to>
      <xdr:col>27</xdr:col>
      <xdr:colOff>161925</xdr:colOff>
      <xdr:row>59</xdr:row>
      <xdr:rowOff>17496</xdr:rowOff>
    </xdr:to>
    <xdr:sp macro="" textlink="">
      <xdr:nvSpPr>
        <xdr:cNvPr id="795" name="円/楕円 794"/>
        <xdr:cNvSpPr/>
      </xdr:nvSpPr>
      <xdr:spPr>
        <a:xfrm>
          <a:off x="186055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8623</xdr:rowOff>
    </xdr:from>
    <xdr:ext cx="313932" cy="259045"/>
    <xdr:sp macro="" textlink="">
      <xdr:nvSpPr>
        <xdr:cNvPr id="796" name="テキスト ボックス 795"/>
        <xdr:cNvSpPr txBox="1"/>
      </xdr:nvSpPr>
      <xdr:spPr>
        <a:xfrm>
          <a:off x="18499333" y="10124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62871</xdr:rowOff>
    </xdr:from>
    <xdr:to>
      <xdr:col>32</xdr:col>
      <xdr:colOff>187325</xdr:colOff>
      <xdr:row>75</xdr:row>
      <xdr:rowOff>90598</xdr:rowOff>
    </xdr:to>
    <xdr:cxnSp macro="">
      <xdr:nvCxnSpPr>
        <xdr:cNvPr id="829" name="直線コネクタ 828"/>
        <xdr:cNvCxnSpPr/>
      </xdr:nvCxnSpPr>
      <xdr:spPr>
        <a:xfrm>
          <a:off x="21323300" y="12921621"/>
          <a:ext cx="8382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62871</xdr:rowOff>
    </xdr:from>
    <xdr:to>
      <xdr:col>31</xdr:col>
      <xdr:colOff>34925</xdr:colOff>
      <xdr:row>76</xdr:row>
      <xdr:rowOff>7874</xdr:rowOff>
    </xdr:to>
    <xdr:cxnSp macro="">
      <xdr:nvCxnSpPr>
        <xdr:cNvPr id="832" name="直線コネクタ 831"/>
        <xdr:cNvCxnSpPr/>
      </xdr:nvCxnSpPr>
      <xdr:spPr>
        <a:xfrm flipV="1">
          <a:off x="20434300" y="12921621"/>
          <a:ext cx="889000" cy="1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33" name="フローチャート : 判断 832"/>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166749</xdr:rowOff>
    </xdr:from>
    <xdr:ext cx="534377" cy="259045"/>
    <xdr:sp macro="" textlink="">
      <xdr:nvSpPr>
        <xdr:cNvPr id="834" name="テキスト ボックス 833"/>
        <xdr:cNvSpPr txBox="1"/>
      </xdr:nvSpPr>
      <xdr:spPr>
        <a:xfrm>
          <a:off x="21056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7874</xdr:rowOff>
    </xdr:from>
    <xdr:to>
      <xdr:col>29</xdr:col>
      <xdr:colOff>517525</xdr:colOff>
      <xdr:row>76</xdr:row>
      <xdr:rowOff>102105</xdr:rowOff>
    </xdr:to>
    <xdr:cxnSp macro="">
      <xdr:nvCxnSpPr>
        <xdr:cNvPr id="835" name="直線コネクタ 834"/>
        <xdr:cNvCxnSpPr/>
      </xdr:nvCxnSpPr>
      <xdr:spPr>
        <a:xfrm flipV="1">
          <a:off x="19545300" y="13038074"/>
          <a:ext cx="889000" cy="9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6" name="フローチャート : 判断 835"/>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48865</xdr:rowOff>
    </xdr:from>
    <xdr:ext cx="534377" cy="259045"/>
    <xdr:sp macro="" textlink="">
      <xdr:nvSpPr>
        <xdr:cNvPr id="837" name="テキスト ボックス 836"/>
        <xdr:cNvSpPr txBox="1"/>
      </xdr:nvSpPr>
      <xdr:spPr>
        <a:xfrm>
          <a:off x="20167111" y="127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102105</xdr:rowOff>
    </xdr:from>
    <xdr:to>
      <xdr:col>28</xdr:col>
      <xdr:colOff>314325</xdr:colOff>
      <xdr:row>76</xdr:row>
      <xdr:rowOff>130660</xdr:rowOff>
    </xdr:to>
    <xdr:cxnSp macro="">
      <xdr:nvCxnSpPr>
        <xdr:cNvPr id="838" name="直線コネクタ 837"/>
        <xdr:cNvCxnSpPr/>
      </xdr:nvCxnSpPr>
      <xdr:spPr>
        <a:xfrm flipV="1">
          <a:off x="18656300" y="13132305"/>
          <a:ext cx="8890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39" name="フローチャート : 判断 838"/>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63285</xdr:rowOff>
    </xdr:from>
    <xdr:ext cx="534377" cy="259045"/>
    <xdr:sp macro="" textlink="">
      <xdr:nvSpPr>
        <xdr:cNvPr id="840" name="テキスト ボックス 839"/>
        <xdr:cNvSpPr txBox="1"/>
      </xdr:nvSpPr>
      <xdr:spPr>
        <a:xfrm>
          <a:off x="19278111" y="1275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41" name="フローチャート : 判断 840"/>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62495</xdr:rowOff>
    </xdr:from>
    <xdr:ext cx="534377" cy="259045"/>
    <xdr:sp macro="" textlink="">
      <xdr:nvSpPr>
        <xdr:cNvPr id="842" name="テキスト ボックス 841"/>
        <xdr:cNvSpPr txBox="1"/>
      </xdr:nvSpPr>
      <xdr:spPr>
        <a:xfrm>
          <a:off x="18389111" y="127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39798</xdr:rowOff>
    </xdr:from>
    <xdr:to>
      <xdr:col>32</xdr:col>
      <xdr:colOff>238125</xdr:colOff>
      <xdr:row>75</xdr:row>
      <xdr:rowOff>141398</xdr:rowOff>
    </xdr:to>
    <xdr:sp macro="" textlink="">
      <xdr:nvSpPr>
        <xdr:cNvPr id="848" name="円/楕円 847"/>
        <xdr:cNvSpPr/>
      </xdr:nvSpPr>
      <xdr:spPr>
        <a:xfrm>
          <a:off x="22110700" y="128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18225</xdr:rowOff>
    </xdr:from>
    <xdr:ext cx="534377" cy="259045"/>
    <xdr:sp macro="" textlink="">
      <xdr:nvSpPr>
        <xdr:cNvPr id="849" name="繰出金該当値テキスト"/>
        <xdr:cNvSpPr txBox="1"/>
      </xdr:nvSpPr>
      <xdr:spPr>
        <a:xfrm>
          <a:off x="22212300" y="128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77,155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12071</xdr:rowOff>
    </xdr:from>
    <xdr:to>
      <xdr:col>31</xdr:col>
      <xdr:colOff>85725</xdr:colOff>
      <xdr:row>75</xdr:row>
      <xdr:rowOff>113671</xdr:rowOff>
    </xdr:to>
    <xdr:sp macro="" textlink="">
      <xdr:nvSpPr>
        <xdr:cNvPr id="850" name="円/楕円 849"/>
        <xdr:cNvSpPr/>
      </xdr:nvSpPr>
      <xdr:spPr>
        <a:xfrm>
          <a:off x="21272500" y="128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130198</xdr:rowOff>
    </xdr:from>
    <xdr:ext cx="534377" cy="259045"/>
    <xdr:sp macro="" textlink="">
      <xdr:nvSpPr>
        <xdr:cNvPr id="851" name="テキスト ボックス 850"/>
        <xdr:cNvSpPr txBox="1"/>
      </xdr:nvSpPr>
      <xdr:spPr>
        <a:xfrm>
          <a:off x="21056111" y="126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128524</xdr:rowOff>
    </xdr:from>
    <xdr:to>
      <xdr:col>29</xdr:col>
      <xdr:colOff>568325</xdr:colOff>
      <xdr:row>76</xdr:row>
      <xdr:rowOff>58674</xdr:rowOff>
    </xdr:to>
    <xdr:sp macro="" textlink="">
      <xdr:nvSpPr>
        <xdr:cNvPr id="852" name="円/楕円 851"/>
        <xdr:cNvSpPr/>
      </xdr:nvSpPr>
      <xdr:spPr>
        <a:xfrm>
          <a:off x="20383500" y="129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49801</xdr:rowOff>
    </xdr:from>
    <xdr:ext cx="534377" cy="259045"/>
    <xdr:sp macro="" textlink="">
      <xdr:nvSpPr>
        <xdr:cNvPr id="853" name="テキスト ボックス 852"/>
        <xdr:cNvSpPr txBox="1"/>
      </xdr:nvSpPr>
      <xdr:spPr>
        <a:xfrm>
          <a:off x="20167111" y="130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51305</xdr:rowOff>
    </xdr:from>
    <xdr:to>
      <xdr:col>28</xdr:col>
      <xdr:colOff>365125</xdr:colOff>
      <xdr:row>76</xdr:row>
      <xdr:rowOff>152905</xdr:rowOff>
    </xdr:to>
    <xdr:sp macro="" textlink="">
      <xdr:nvSpPr>
        <xdr:cNvPr id="854" name="円/楕円 853"/>
        <xdr:cNvSpPr/>
      </xdr:nvSpPr>
      <xdr:spPr>
        <a:xfrm>
          <a:off x="19494500" y="130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144032</xdr:rowOff>
    </xdr:from>
    <xdr:ext cx="534377" cy="259045"/>
    <xdr:sp macro="" textlink="">
      <xdr:nvSpPr>
        <xdr:cNvPr id="855" name="テキスト ボックス 854"/>
        <xdr:cNvSpPr txBox="1"/>
      </xdr:nvSpPr>
      <xdr:spPr>
        <a:xfrm>
          <a:off x="19278111" y="1317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79860</xdr:rowOff>
    </xdr:from>
    <xdr:to>
      <xdr:col>27</xdr:col>
      <xdr:colOff>161925</xdr:colOff>
      <xdr:row>77</xdr:row>
      <xdr:rowOff>10010</xdr:rowOff>
    </xdr:to>
    <xdr:sp macro="" textlink="">
      <xdr:nvSpPr>
        <xdr:cNvPr id="856" name="円/楕円 855"/>
        <xdr:cNvSpPr/>
      </xdr:nvSpPr>
      <xdr:spPr>
        <a:xfrm>
          <a:off x="18605500" y="131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1137</xdr:rowOff>
    </xdr:from>
    <xdr:ext cx="534377" cy="259045"/>
    <xdr:sp macro="" textlink="">
      <xdr:nvSpPr>
        <xdr:cNvPr id="857" name="テキスト ボックス 856"/>
        <xdr:cNvSpPr txBox="1"/>
      </xdr:nvSpPr>
      <xdr:spPr>
        <a:xfrm>
          <a:off x="18389111" y="1320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・歳出決算総額は、住民一人当たり８７８千円となっている。</a:t>
          </a:r>
        </a:p>
        <a:p>
          <a:r>
            <a:rPr kumimoji="1" lang="ja-JP" altLang="en-US" sz="1300">
              <a:latin typeface="ＭＳ Ｐゴシック"/>
            </a:rPr>
            <a:t>・主な構成項目である人件費は、住民一人当たり１６６千円となっており、平成２３年度から比較すると４．７％増加しており、類似団体平均と比べて高い水準にある。</a:t>
          </a:r>
        </a:p>
        <a:p>
          <a:r>
            <a:rPr kumimoji="1" lang="ja-JP" altLang="en-US" sz="1300">
              <a:latin typeface="ＭＳ Ｐゴシック"/>
            </a:rPr>
            <a:t>　これは、民生部門</a:t>
          </a:r>
          <a:r>
            <a:rPr kumimoji="1" lang="en-US" altLang="ja-JP" sz="1300">
              <a:latin typeface="ＭＳ Ｐゴシック"/>
            </a:rPr>
            <a:t>(</a:t>
          </a:r>
          <a:r>
            <a:rPr kumimoji="1" lang="ja-JP" altLang="en-US" sz="1300">
              <a:latin typeface="ＭＳ Ｐゴシック"/>
            </a:rPr>
            <a:t>保育所、児童館）、農林水産部門（町営牧場、きのこ菌床センター、カキ種苗センター）、教育部門（海事記念館、情報館、温水プール）において外部施設が多いことが要因となっている。</a:t>
          </a:r>
        </a:p>
        <a:p>
          <a:r>
            <a:rPr kumimoji="1" lang="ja-JP" altLang="en-US" sz="1300">
              <a:latin typeface="ＭＳ Ｐゴシック"/>
            </a:rPr>
            <a:t>・維持補修費は、除排雪経費が前年度よりも減少したこと等の要因により、住民一人当たりのコストは前年度比２７．３％減の２１千円となっているが、依然として類似団体平均を上回っている。</a:t>
          </a:r>
        </a:p>
        <a:p>
          <a:r>
            <a:rPr kumimoji="1" lang="ja-JP" altLang="en-US" sz="1300">
              <a:latin typeface="ＭＳ Ｐゴシック"/>
            </a:rPr>
            <a:t>　今後も適切な除排雪経費の財源確保に努めるとともに、公共施設等総合管理計画に基づき公共施設等の計画的な維持管理を図る。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
9,886
739.26
9,261,305
8,762,794
487,777
5,356,941
10,064,159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71.1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96139</xdr:rowOff>
    </xdr:from>
    <xdr:to>
      <xdr:col>6</xdr:col>
      <xdr:colOff>511175</xdr:colOff>
      <xdr:row>37</xdr:row>
      <xdr:rowOff>43815</xdr:rowOff>
    </xdr:to>
    <xdr:cxnSp macro="">
      <xdr:nvCxnSpPr>
        <xdr:cNvPr id="61" name="直線コネクタ 60"/>
        <xdr:cNvCxnSpPr/>
      </xdr:nvCxnSpPr>
      <xdr:spPr>
        <a:xfrm flipV="1">
          <a:off x="3797300" y="6268339"/>
          <a:ext cx="8382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32639</xdr:rowOff>
    </xdr:from>
    <xdr:to>
      <xdr:col>5</xdr:col>
      <xdr:colOff>358775</xdr:colOff>
      <xdr:row>37</xdr:row>
      <xdr:rowOff>43815</xdr:rowOff>
    </xdr:to>
    <xdr:cxnSp macro="">
      <xdr:nvCxnSpPr>
        <xdr:cNvPr id="64" name="直線コネクタ 63"/>
        <xdr:cNvCxnSpPr/>
      </xdr:nvCxnSpPr>
      <xdr:spPr>
        <a:xfrm>
          <a:off x="2908300" y="6376289"/>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53357</xdr:rowOff>
    </xdr:from>
    <xdr:ext cx="469744" cy="259045"/>
    <xdr:sp macro="" textlink="">
      <xdr:nvSpPr>
        <xdr:cNvPr id="66" name="テキスト ボックス 65"/>
        <xdr:cNvSpPr txBox="1"/>
      </xdr:nvSpPr>
      <xdr:spPr>
        <a:xfrm>
          <a:off x="3562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128905</xdr:rowOff>
    </xdr:from>
    <xdr:to>
      <xdr:col>4</xdr:col>
      <xdr:colOff>155575</xdr:colOff>
      <xdr:row>37</xdr:row>
      <xdr:rowOff>32639</xdr:rowOff>
    </xdr:to>
    <xdr:cxnSp macro="">
      <xdr:nvCxnSpPr>
        <xdr:cNvPr id="67" name="直線コネクタ 66"/>
        <xdr:cNvCxnSpPr/>
      </xdr:nvCxnSpPr>
      <xdr:spPr>
        <a:xfrm>
          <a:off x="2019300" y="6301105"/>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66311</xdr:rowOff>
    </xdr:from>
    <xdr:ext cx="469744" cy="259045"/>
    <xdr:sp macro="" textlink="">
      <xdr:nvSpPr>
        <xdr:cNvPr id="69" name="テキスト ボックス 68"/>
        <xdr:cNvSpPr txBox="1"/>
      </xdr:nvSpPr>
      <xdr:spPr>
        <a:xfrm>
          <a:off x="2673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15113</xdr:rowOff>
    </xdr:from>
    <xdr:to>
      <xdr:col>2</xdr:col>
      <xdr:colOff>638175</xdr:colOff>
      <xdr:row>36</xdr:row>
      <xdr:rowOff>128905</xdr:rowOff>
    </xdr:to>
    <xdr:cxnSp macro="">
      <xdr:nvCxnSpPr>
        <xdr:cNvPr id="70" name="直線コネクタ 69"/>
        <xdr:cNvCxnSpPr/>
      </xdr:nvCxnSpPr>
      <xdr:spPr>
        <a:xfrm>
          <a:off x="1130300" y="6187313"/>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44848</xdr:rowOff>
    </xdr:from>
    <xdr:ext cx="469744" cy="259045"/>
    <xdr:sp macro="" textlink="">
      <xdr:nvSpPr>
        <xdr:cNvPr id="72" name="テキスト ボックス 71"/>
        <xdr:cNvSpPr txBox="1"/>
      </xdr:nvSpPr>
      <xdr:spPr>
        <a:xfrm>
          <a:off x="1784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118127</xdr:rowOff>
    </xdr:from>
    <xdr:ext cx="469744" cy="259045"/>
    <xdr:sp macro="" textlink="">
      <xdr:nvSpPr>
        <xdr:cNvPr id="74" name="テキスト ボックス 73"/>
        <xdr:cNvSpPr txBox="1"/>
      </xdr:nvSpPr>
      <xdr:spPr>
        <a:xfrm>
          <a:off x="895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45339</xdr:rowOff>
    </xdr:from>
    <xdr:to>
      <xdr:col>6</xdr:col>
      <xdr:colOff>561975</xdr:colOff>
      <xdr:row>36</xdr:row>
      <xdr:rowOff>146939</xdr:rowOff>
    </xdr:to>
    <xdr:sp macro="" textlink="">
      <xdr:nvSpPr>
        <xdr:cNvPr id="80" name="円/楕円 79"/>
        <xdr:cNvSpPr/>
      </xdr:nvSpPr>
      <xdr:spPr>
        <a:xfrm>
          <a:off x="4584700" y="62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23766</xdr:rowOff>
    </xdr:from>
    <xdr:ext cx="469744" cy="259045"/>
    <xdr:sp macro="" textlink="">
      <xdr:nvSpPr>
        <xdr:cNvPr id="81" name="議会費該当値テキスト"/>
        <xdr:cNvSpPr txBox="1"/>
      </xdr:nvSpPr>
      <xdr:spPr>
        <a:xfrm>
          <a:off x="4686300" y="61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164465</xdr:rowOff>
    </xdr:from>
    <xdr:to>
      <xdr:col>5</xdr:col>
      <xdr:colOff>409575</xdr:colOff>
      <xdr:row>37</xdr:row>
      <xdr:rowOff>94615</xdr:rowOff>
    </xdr:to>
    <xdr:sp macro="" textlink="">
      <xdr:nvSpPr>
        <xdr:cNvPr id="82" name="円/楕円 81"/>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111142</xdr:rowOff>
    </xdr:from>
    <xdr:ext cx="469744" cy="259045"/>
    <xdr:sp macro="" textlink="">
      <xdr:nvSpPr>
        <xdr:cNvPr id="83" name="テキスト ボックス 82"/>
        <xdr:cNvSpPr txBox="1"/>
      </xdr:nvSpPr>
      <xdr:spPr>
        <a:xfrm>
          <a:off x="3562427"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153289</xdr:rowOff>
    </xdr:from>
    <xdr:to>
      <xdr:col>4</xdr:col>
      <xdr:colOff>206375</xdr:colOff>
      <xdr:row>37</xdr:row>
      <xdr:rowOff>83439</xdr:rowOff>
    </xdr:to>
    <xdr:sp macro="" textlink="">
      <xdr:nvSpPr>
        <xdr:cNvPr id="84" name="円/楕円 83"/>
        <xdr:cNvSpPr/>
      </xdr:nvSpPr>
      <xdr:spPr>
        <a:xfrm>
          <a:off x="2857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99966</xdr:rowOff>
    </xdr:from>
    <xdr:ext cx="469744" cy="259045"/>
    <xdr:sp macro="" textlink="">
      <xdr:nvSpPr>
        <xdr:cNvPr id="85" name="テキスト ボックス 84"/>
        <xdr:cNvSpPr txBox="1"/>
      </xdr:nvSpPr>
      <xdr:spPr>
        <a:xfrm>
          <a:off x="2673427" y="61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78105</xdr:rowOff>
    </xdr:from>
    <xdr:to>
      <xdr:col>3</xdr:col>
      <xdr:colOff>3175</xdr:colOff>
      <xdr:row>37</xdr:row>
      <xdr:rowOff>8255</xdr:rowOff>
    </xdr:to>
    <xdr:sp macro="" textlink="">
      <xdr:nvSpPr>
        <xdr:cNvPr id="86" name="円/楕円 85"/>
        <xdr:cNvSpPr/>
      </xdr:nvSpPr>
      <xdr:spPr>
        <a:xfrm>
          <a:off x="1968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24782</xdr:rowOff>
    </xdr:from>
    <xdr:ext cx="469744" cy="259045"/>
    <xdr:sp macro="" textlink="">
      <xdr:nvSpPr>
        <xdr:cNvPr id="87" name="テキスト ボックス 86"/>
        <xdr:cNvSpPr txBox="1"/>
      </xdr:nvSpPr>
      <xdr:spPr>
        <a:xfrm>
          <a:off x="1784427" y="60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135763</xdr:rowOff>
    </xdr:from>
    <xdr:to>
      <xdr:col>1</xdr:col>
      <xdr:colOff>485775</xdr:colOff>
      <xdr:row>36</xdr:row>
      <xdr:rowOff>65913</xdr:rowOff>
    </xdr:to>
    <xdr:sp macro="" textlink="">
      <xdr:nvSpPr>
        <xdr:cNvPr id="88" name="円/楕円 87"/>
        <xdr:cNvSpPr/>
      </xdr:nvSpPr>
      <xdr:spPr>
        <a:xfrm>
          <a:off x="1079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82440</xdr:rowOff>
    </xdr:from>
    <xdr:ext cx="534377" cy="259045"/>
    <xdr:sp macro="" textlink="">
      <xdr:nvSpPr>
        <xdr:cNvPr id="89" name="テキスト ボックス 88"/>
        <xdr:cNvSpPr txBox="1"/>
      </xdr:nvSpPr>
      <xdr:spPr>
        <a:xfrm>
          <a:off x="863111" y="59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158442</xdr:rowOff>
    </xdr:from>
    <xdr:to>
      <xdr:col>6</xdr:col>
      <xdr:colOff>511175</xdr:colOff>
      <xdr:row>57</xdr:row>
      <xdr:rowOff>28577</xdr:rowOff>
    </xdr:to>
    <xdr:cxnSp macro="">
      <xdr:nvCxnSpPr>
        <xdr:cNvPr id="120" name="直線コネクタ 119"/>
        <xdr:cNvCxnSpPr/>
      </xdr:nvCxnSpPr>
      <xdr:spPr>
        <a:xfrm flipV="1">
          <a:off x="3797300" y="9759642"/>
          <a:ext cx="838200" cy="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28577</xdr:rowOff>
    </xdr:from>
    <xdr:to>
      <xdr:col>5</xdr:col>
      <xdr:colOff>358775</xdr:colOff>
      <xdr:row>57</xdr:row>
      <xdr:rowOff>30194</xdr:rowOff>
    </xdr:to>
    <xdr:cxnSp macro="">
      <xdr:nvCxnSpPr>
        <xdr:cNvPr id="123" name="直線コネクタ 122"/>
        <xdr:cNvCxnSpPr/>
      </xdr:nvCxnSpPr>
      <xdr:spPr>
        <a:xfrm flipV="1">
          <a:off x="2908300" y="9801227"/>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120597</xdr:rowOff>
    </xdr:from>
    <xdr:ext cx="599010" cy="259045"/>
    <xdr:sp macro="" textlink="">
      <xdr:nvSpPr>
        <xdr:cNvPr id="125" name="テキスト ボックス 124"/>
        <xdr:cNvSpPr txBox="1"/>
      </xdr:nvSpPr>
      <xdr:spPr>
        <a:xfrm>
          <a:off x="3497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16419</xdr:rowOff>
    </xdr:from>
    <xdr:to>
      <xdr:col>4</xdr:col>
      <xdr:colOff>155575</xdr:colOff>
      <xdr:row>57</xdr:row>
      <xdr:rowOff>30194</xdr:rowOff>
    </xdr:to>
    <xdr:cxnSp macro="">
      <xdr:nvCxnSpPr>
        <xdr:cNvPr id="126" name="直線コネクタ 125"/>
        <xdr:cNvCxnSpPr/>
      </xdr:nvCxnSpPr>
      <xdr:spPr>
        <a:xfrm>
          <a:off x="2019300" y="9789069"/>
          <a:ext cx="889000" cy="1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112616</xdr:rowOff>
    </xdr:from>
    <xdr:ext cx="599010" cy="259045"/>
    <xdr:sp macro="" textlink="">
      <xdr:nvSpPr>
        <xdr:cNvPr id="128" name="テキスト ボックス 127"/>
        <xdr:cNvSpPr txBox="1"/>
      </xdr:nvSpPr>
      <xdr:spPr>
        <a:xfrm>
          <a:off x="2608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16419</xdr:rowOff>
    </xdr:from>
    <xdr:to>
      <xdr:col>2</xdr:col>
      <xdr:colOff>638175</xdr:colOff>
      <xdr:row>57</xdr:row>
      <xdr:rowOff>135412</xdr:rowOff>
    </xdr:to>
    <xdr:cxnSp macro="">
      <xdr:nvCxnSpPr>
        <xdr:cNvPr id="129" name="直線コネクタ 128"/>
        <xdr:cNvCxnSpPr/>
      </xdr:nvCxnSpPr>
      <xdr:spPr>
        <a:xfrm flipV="1">
          <a:off x="1130300" y="9789069"/>
          <a:ext cx="889000" cy="1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149058</xdr:rowOff>
    </xdr:from>
    <xdr:ext cx="599010" cy="259045"/>
    <xdr:sp macro="" textlink="">
      <xdr:nvSpPr>
        <xdr:cNvPr id="131" name="テキスト ボックス 130"/>
        <xdr:cNvSpPr txBox="1"/>
      </xdr:nvSpPr>
      <xdr:spPr>
        <a:xfrm>
          <a:off x="1719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161464</xdr:rowOff>
    </xdr:from>
    <xdr:ext cx="599010" cy="259045"/>
    <xdr:sp macro="" textlink="">
      <xdr:nvSpPr>
        <xdr:cNvPr id="133" name="テキスト ボックス 132"/>
        <xdr:cNvSpPr txBox="1"/>
      </xdr:nvSpPr>
      <xdr:spPr>
        <a:xfrm>
          <a:off x="830794" y="959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107642</xdr:rowOff>
    </xdr:from>
    <xdr:to>
      <xdr:col>6</xdr:col>
      <xdr:colOff>561975</xdr:colOff>
      <xdr:row>57</xdr:row>
      <xdr:rowOff>37792</xdr:rowOff>
    </xdr:to>
    <xdr:sp macro="" textlink="">
      <xdr:nvSpPr>
        <xdr:cNvPr id="139" name="円/楕円 138"/>
        <xdr:cNvSpPr/>
      </xdr:nvSpPr>
      <xdr:spPr>
        <a:xfrm>
          <a:off x="4584700" y="97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86069</xdr:rowOff>
    </xdr:from>
    <xdr:ext cx="599010" cy="259045"/>
    <xdr:sp macro="" textlink="">
      <xdr:nvSpPr>
        <xdr:cNvPr id="140" name="総務費該当値テキスト"/>
        <xdr:cNvSpPr txBox="1"/>
      </xdr:nvSpPr>
      <xdr:spPr>
        <a:xfrm>
          <a:off x="4686300" y="968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149227</xdr:rowOff>
    </xdr:from>
    <xdr:to>
      <xdr:col>5</xdr:col>
      <xdr:colOff>409575</xdr:colOff>
      <xdr:row>57</xdr:row>
      <xdr:rowOff>79377</xdr:rowOff>
    </xdr:to>
    <xdr:sp macro="" textlink="">
      <xdr:nvSpPr>
        <xdr:cNvPr id="141" name="円/楕円 140"/>
        <xdr:cNvSpPr/>
      </xdr:nvSpPr>
      <xdr:spPr>
        <a:xfrm>
          <a:off x="3746500" y="97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95904</xdr:rowOff>
    </xdr:from>
    <xdr:ext cx="599010" cy="259045"/>
    <xdr:sp macro="" textlink="">
      <xdr:nvSpPr>
        <xdr:cNvPr id="142" name="テキスト ボックス 141"/>
        <xdr:cNvSpPr txBox="1"/>
      </xdr:nvSpPr>
      <xdr:spPr>
        <a:xfrm>
          <a:off x="3497794" y="95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126,527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150844</xdr:rowOff>
    </xdr:from>
    <xdr:to>
      <xdr:col>4</xdr:col>
      <xdr:colOff>206375</xdr:colOff>
      <xdr:row>57</xdr:row>
      <xdr:rowOff>80994</xdr:rowOff>
    </xdr:to>
    <xdr:sp macro="" textlink="">
      <xdr:nvSpPr>
        <xdr:cNvPr id="143" name="円/楕円 142"/>
        <xdr:cNvSpPr/>
      </xdr:nvSpPr>
      <xdr:spPr>
        <a:xfrm>
          <a:off x="2857500" y="97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97521</xdr:rowOff>
    </xdr:from>
    <xdr:ext cx="599010" cy="259045"/>
    <xdr:sp macro="" textlink="">
      <xdr:nvSpPr>
        <xdr:cNvPr id="144" name="テキスト ボックス 143"/>
        <xdr:cNvSpPr txBox="1"/>
      </xdr:nvSpPr>
      <xdr:spPr>
        <a:xfrm>
          <a:off x="2608794" y="952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137069</xdr:rowOff>
    </xdr:from>
    <xdr:to>
      <xdr:col>3</xdr:col>
      <xdr:colOff>3175</xdr:colOff>
      <xdr:row>57</xdr:row>
      <xdr:rowOff>67219</xdr:rowOff>
    </xdr:to>
    <xdr:sp macro="" textlink="">
      <xdr:nvSpPr>
        <xdr:cNvPr id="145" name="円/楕円 144"/>
        <xdr:cNvSpPr/>
      </xdr:nvSpPr>
      <xdr:spPr>
        <a:xfrm>
          <a:off x="1968500" y="97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83746</xdr:rowOff>
    </xdr:from>
    <xdr:ext cx="599010" cy="259045"/>
    <xdr:sp macro="" textlink="">
      <xdr:nvSpPr>
        <xdr:cNvPr id="146" name="テキスト ボックス 145"/>
        <xdr:cNvSpPr txBox="1"/>
      </xdr:nvSpPr>
      <xdr:spPr>
        <a:xfrm>
          <a:off x="1719794" y="951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84612</xdr:rowOff>
    </xdr:from>
    <xdr:to>
      <xdr:col>1</xdr:col>
      <xdr:colOff>485775</xdr:colOff>
      <xdr:row>58</xdr:row>
      <xdr:rowOff>14762</xdr:rowOff>
    </xdr:to>
    <xdr:sp macro="" textlink="">
      <xdr:nvSpPr>
        <xdr:cNvPr id="147" name="円/楕円 146"/>
        <xdr:cNvSpPr/>
      </xdr:nvSpPr>
      <xdr:spPr>
        <a:xfrm>
          <a:off x="1079500" y="98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5889</xdr:rowOff>
    </xdr:from>
    <xdr:ext cx="534377" cy="259045"/>
    <xdr:sp macro="" textlink="">
      <xdr:nvSpPr>
        <xdr:cNvPr id="148" name="テキスト ボックス 147"/>
        <xdr:cNvSpPr txBox="1"/>
      </xdr:nvSpPr>
      <xdr:spPr>
        <a:xfrm>
          <a:off x="863111" y="99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32564</xdr:rowOff>
    </xdr:from>
    <xdr:to>
      <xdr:col>6</xdr:col>
      <xdr:colOff>511175</xdr:colOff>
      <xdr:row>77</xdr:row>
      <xdr:rowOff>46560</xdr:rowOff>
    </xdr:to>
    <xdr:cxnSp macro="">
      <xdr:nvCxnSpPr>
        <xdr:cNvPr id="176" name="直線コネクタ 175"/>
        <xdr:cNvCxnSpPr/>
      </xdr:nvCxnSpPr>
      <xdr:spPr>
        <a:xfrm flipV="1">
          <a:off x="3797300" y="13234214"/>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46560</xdr:rowOff>
    </xdr:from>
    <xdr:to>
      <xdr:col>5</xdr:col>
      <xdr:colOff>358775</xdr:colOff>
      <xdr:row>77</xdr:row>
      <xdr:rowOff>101639</xdr:rowOff>
    </xdr:to>
    <xdr:cxnSp macro="">
      <xdr:nvCxnSpPr>
        <xdr:cNvPr id="179" name="直線コネクタ 178"/>
        <xdr:cNvCxnSpPr/>
      </xdr:nvCxnSpPr>
      <xdr:spPr>
        <a:xfrm flipV="1">
          <a:off x="2908300" y="13248210"/>
          <a:ext cx="889000" cy="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106210</xdr:rowOff>
    </xdr:from>
    <xdr:ext cx="599010" cy="259045"/>
    <xdr:sp macro="" textlink="">
      <xdr:nvSpPr>
        <xdr:cNvPr id="181" name="テキスト ボックス 180"/>
        <xdr:cNvSpPr txBox="1"/>
      </xdr:nvSpPr>
      <xdr:spPr>
        <a:xfrm>
          <a:off x="3497794"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101639</xdr:rowOff>
    </xdr:from>
    <xdr:to>
      <xdr:col>4</xdr:col>
      <xdr:colOff>155575</xdr:colOff>
      <xdr:row>77</xdr:row>
      <xdr:rowOff>112345</xdr:rowOff>
    </xdr:to>
    <xdr:cxnSp macro="">
      <xdr:nvCxnSpPr>
        <xdr:cNvPr id="182" name="直線コネクタ 181"/>
        <xdr:cNvCxnSpPr/>
      </xdr:nvCxnSpPr>
      <xdr:spPr>
        <a:xfrm flipV="1">
          <a:off x="2019300" y="13303289"/>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168152</xdr:rowOff>
    </xdr:from>
    <xdr:ext cx="599010" cy="259045"/>
    <xdr:sp macro="" textlink="">
      <xdr:nvSpPr>
        <xdr:cNvPr id="184" name="テキスト ボックス 183"/>
        <xdr:cNvSpPr txBox="1"/>
      </xdr:nvSpPr>
      <xdr:spPr>
        <a:xfrm>
          <a:off x="2608794"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111015</xdr:rowOff>
    </xdr:from>
    <xdr:to>
      <xdr:col>2</xdr:col>
      <xdr:colOff>638175</xdr:colOff>
      <xdr:row>77</xdr:row>
      <xdr:rowOff>112345</xdr:rowOff>
    </xdr:to>
    <xdr:cxnSp macro="">
      <xdr:nvCxnSpPr>
        <xdr:cNvPr id="185" name="直線コネクタ 184"/>
        <xdr:cNvCxnSpPr/>
      </xdr:nvCxnSpPr>
      <xdr:spPr>
        <a:xfrm>
          <a:off x="1130300" y="13312665"/>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7345</xdr:rowOff>
    </xdr:from>
    <xdr:ext cx="599010" cy="259045"/>
    <xdr:sp macro="" textlink="">
      <xdr:nvSpPr>
        <xdr:cNvPr id="187" name="テキスト ボックス 186"/>
        <xdr:cNvSpPr txBox="1"/>
      </xdr:nvSpPr>
      <xdr:spPr>
        <a:xfrm>
          <a:off x="1719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165008</xdr:rowOff>
    </xdr:from>
    <xdr:ext cx="599010" cy="259045"/>
    <xdr:sp macro="" textlink="">
      <xdr:nvSpPr>
        <xdr:cNvPr id="189" name="テキスト ボックス 188"/>
        <xdr:cNvSpPr txBox="1"/>
      </xdr:nvSpPr>
      <xdr:spPr>
        <a:xfrm>
          <a:off x="830794" y="133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153214</xdr:rowOff>
    </xdr:from>
    <xdr:to>
      <xdr:col>6</xdr:col>
      <xdr:colOff>561975</xdr:colOff>
      <xdr:row>77</xdr:row>
      <xdr:rowOff>83364</xdr:rowOff>
    </xdr:to>
    <xdr:sp macro="" textlink="">
      <xdr:nvSpPr>
        <xdr:cNvPr id="195" name="円/楕円 194"/>
        <xdr:cNvSpPr/>
      </xdr:nvSpPr>
      <xdr:spPr>
        <a:xfrm>
          <a:off x="4584700" y="131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131641</xdr:rowOff>
    </xdr:from>
    <xdr:ext cx="599010" cy="259045"/>
    <xdr:sp macro="" textlink="">
      <xdr:nvSpPr>
        <xdr:cNvPr id="196" name="民生費該当値テキスト"/>
        <xdr:cNvSpPr txBox="1"/>
      </xdr:nvSpPr>
      <xdr:spPr>
        <a:xfrm>
          <a:off x="4686300" y="131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167210</xdr:rowOff>
    </xdr:from>
    <xdr:to>
      <xdr:col>5</xdr:col>
      <xdr:colOff>409575</xdr:colOff>
      <xdr:row>77</xdr:row>
      <xdr:rowOff>97360</xdr:rowOff>
    </xdr:to>
    <xdr:sp macro="" textlink="">
      <xdr:nvSpPr>
        <xdr:cNvPr id="197" name="円/楕円 196"/>
        <xdr:cNvSpPr/>
      </xdr:nvSpPr>
      <xdr:spPr>
        <a:xfrm>
          <a:off x="3746500" y="1319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88487</xdr:rowOff>
    </xdr:from>
    <xdr:ext cx="599010" cy="259045"/>
    <xdr:sp macro="" textlink="">
      <xdr:nvSpPr>
        <xdr:cNvPr id="198" name="テキスト ボックス 197"/>
        <xdr:cNvSpPr txBox="1"/>
      </xdr:nvSpPr>
      <xdr:spPr>
        <a:xfrm>
          <a:off x="3497794" y="1329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50839</xdr:rowOff>
    </xdr:from>
    <xdr:to>
      <xdr:col>4</xdr:col>
      <xdr:colOff>206375</xdr:colOff>
      <xdr:row>77</xdr:row>
      <xdr:rowOff>152439</xdr:rowOff>
    </xdr:to>
    <xdr:sp macro="" textlink="">
      <xdr:nvSpPr>
        <xdr:cNvPr id="199" name="円/楕円 198"/>
        <xdr:cNvSpPr/>
      </xdr:nvSpPr>
      <xdr:spPr>
        <a:xfrm>
          <a:off x="2857500" y="13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143566</xdr:rowOff>
    </xdr:from>
    <xdr:ext cx="599010" cy="259045"/>
    <xdr:sp macro="" textlink="">
      <xdr:nvSpPr>
        <xdr:cNvPr id="200" name="テキスト ボックス 199"/>
        <xdr:cNvSpPr txBox="1"/>
      </xdr:nvSpPr>
      <xdr:spPr>
        <a:xfrm>
          <a:off x="2608794" y="133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61545</xdr:rowOff>
    </xdr:from>
    <xdr:to>
      <xdr:col>3</xdr:col>
      <xdr:colOff>3175</xdr:colOff>
      <xdr:row>77</xdr:row>
      <xdr:rowOff>163145</xdr:rowOff>
    </xdr:to>
    <xdr:sp macro="" textlink="">
      <xdr:nvSpPr>
        <xdr:cNvPr id="201" name="円/楕円 200"/>
        <xdr:cNvSpPr/>
      </xdr:nvSpPr>
      <xdr:spPr>
        <a:xfrm>
          <a:off x="1968500" y="132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154272</xdr:rowOff>
    </xdr:from>
    <xdr:ext cx="599010" cy="259045"/>
    <xdr:sp macro="" textlink="">
      <xdr:nvSpPr>
        <xdr:cNvPr id="202" name="テキスト ボックス 201"/>
        <xdr:cNvSpPr txBox="1"/>
      </xdr:nvSpPr>
      <xdr:spPr>
        <a:xfrm>
          <a:off x="1719794" y="1335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60215</xdr:rowOff>
    </xdr:from>
    <xdr:to>
      <xdr:col>1</xdr:col>
      <xdr:colOff>485775</xdr:colOff>
      <xdr:row>77</xdr:row>
      <xdr:rowOff>161815</xdr:rowOff>
    </xdr:to>
    <xdr:sp macro="" textlink="">
      <xdr:nvSpPr>
        <xdr:cNvPr id="203" name="円/楕円 202"/>
        <xdr:cNvSpPr/>
      </xdr:nvSpPr>
      <xdr:spPr>
        <a:xfrm>
          <a:off x="1079500" y="132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6892</xdr:rowOff>
    </xdr:from>
    <xdr:ext cx="599010" cy="259045"/>
    <xdr:sp macro="" textlink="">
      <xdr:nvSpPr>
        <xdr:cNvPr id="204" name="テキスト ボックス 203"/>
        <xdr:cNvSpPr txBox="1"/>
      </xdr:nvSpPr>
      <xdr:spPr>
        <a:xfrm>
          <a:off x="830794" y="130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25264</xdr:rowOff>
    </xdr:from>
    <xdr:to>
      <xdr:col>6</xdr:col>
      <xdr:colOff>511175</xdr:colOff>
      <xdr:row>96</xdr:row>
      <xdr:rowOff>29913</xdr:rowOff>
    </xdr:to>
    <xdr:cxnSp macro="">
      <xdr:nvCxnSpPr>
        <xdr:cNvPr id="231" name="直線コネクタ 230"/>
        <xdr:cNvCxnSpPr/>
      </xdr:nvCxnSpPr>
      <xdr:spPr>
        <a:xfrm>
          <a:off x="3797300" y="16484464"/>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25264</xdr:rowOff>
    </xdr:from>
    <xdr:to>
      <xdr:col>5</xdr:col>
      <xdr:colOff>358775</xdr:colOff>
      <xdr:row>96</xdr:row>
      <xdr:rowOff>57276</xdr:rowOff>
    </xdr:to>
    <xdr:cxnSp macro="">
      <xdr:nvCxnSpPr>
        <xdr:cNvPr id="234" name="直線コネクタ 233"/>
        <xdr:cNvCxnSpPr/>
      </xdr:nvCxnSpPr>
      <xdr:spPr>
        <a:xfrm flipV="1">
          <a:off x="2908300" y="16484464"/>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75872</xdr:rowOff>
    </xdr:from>
    <xdr:ext cx="534377" cy="259045"/>
    <xdr:sp macro="" textlink="">
      <xdr:nvSpPr>
        <xdr:cNvPr id="236" name="テキスト ボックス 235"/>
        <xdr:cNvSpPr txBox="1"/>
      </xdr:nvSpPr>
      <xdr:spPr>
        <a:xfrm>
          <a:off x="3530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44163</xdr:rowOff>
    </xdr:from>
    <xdr:to>
      <xdr:col>4</xdr:col>
      <xdr:colOff>155575</xdr:colOff>
      <xdr:row>96</xdr:row>
      <xdr:rowOff>57276</xdr:rowOff>
    </xdr:to>
    <xdr:cxnSp macro="">
      <xdr:nvCxnSpPr>
        <xdr:cNvPr id="237" name="直線コネクタ 236"/>
        <xdr:cNvCxnSpPr/>
      </xdr:nvCxnSpPr>
      <xdr:spPr>
        <a:xfrm>
          <a:off x="2019300" y="16503363"/>
          <a:ext cx="889000" cy="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77097</xdr:rowOff>
    </xdr:from>
    <xdr:ext cx="534377" cy="259045"/>
    <xdr:sp macro="" textlink="">
      <xdr:nvSpPr>
        <xdr:cNvPr id="239" name="テキスト ボックス 238"/>
        <xdr:cNvSpPr txBox="1"/>
      </xdr:nvSpPr>
      <xdr:spPr>
        <a:xfrm>
          <a:off x="2641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39303</xdr:rowOff>
    </xdr:from>
    <xdr:to>
      <xdr:col>2</xdr:col>
      <xdr:colOff>638175</xdr:colOff>
      <xdr:row>96</xdr:row>
      <xdr:rowOff>44163</xdr:rowOff>
    </xdr:to>
    <xdr:cxnSp macro="">
      <xdr:nvCxnSpPr>
        <xdr:cNvPr id="240" name="直線コネクタ 239"/>
        <xdr:cNvCxnSpPr/>
      </xdr:nvCxnSpPr>
      <xdr:spPr>
        <a:xfrm>
          <a:off x="1130300" y="16498503"/>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68932</xdr:rowOff>
    </xdr:from>
    <xdr:ext cx="534377" cy="259045"/>
    <xdr:sp macro="" textlink="">
      <xdr:nvSpPr>
        <xdr:cNvPr id="242" name="テキスト ボックス 241"/>
        <xdr:cNvSpPr txBox="1"/>
      </xdr:nvSpPr>
      <xdr:spPr>
        <a:xfrm>
          <a:off x="1752111" y="166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31880</xdr:rowOff>
    </xdr:from>
    <xdr:ext cx="534377" cy="259045"/>
    <xdr:sp macro="" textlink="">
      <xdr:nvSpPr>
        <xdr:cNvPr id="244" name="テキスト ボックス 243"/>
        <xdr:cNvSpPr txBox="1"/>
      </xdr:nvSpPr>
      <xdr:spPr>
        <a:xfrm>
          <a:off x="863111" y="166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150563</xdr:rowOff>
    </xdr:from>
    <xdr:to>
      <xdr:col>6</xdr:col>
      <xdr:colOff>561975</xdr:colOff>
      <xdr:row>96</xdr:row>
      <xdr:rowOff>80713</xdr:rowOff>
    </xdr:to>
    <xdr:sp macro="" textlink="">
      <xdr:nvSpPr>
        <xdr:cNvPr id="250" name="円/楕円 249"/>
        <xdr:cNvSpPr/>
      </xdr:nvSpPr>
      <xdr:spPr>
        <a:xfrm>
          <a:off x="4584700" y="164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1990</xdr:rowOff>
    </xdr:from>
    <xdr:ext cx="534377" cy="259045"/>
    <xdr:sp macro="" textlink="">
      <xdr:nvSpPr>
        <xdr:cNvPr id="251" name="衛生費該当値テキスト"/>
        <xdr:cNvSpPr txBox="1"/>
      </xdr:nvSpPr>
      <xdr:spPr>
        <a:xfrm>
          <a:off x="4686300" y="162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99,013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145914</xdr:rowOff>
    </xdr:from>
    <xdr:to>
      <xdr:col>5</xdr:col>
      <xdr:colOff>409575</xdr:colOff>
      <xdr:row>96</xdr:row>
      <xdr:rowOff>76064</xdr:rowOff>
    </xdr:to>
    <xdr:sp macro="" textlink="">
      <xdr:nvSpPr>
        <xdr:cNvPr id="252" name="円/楕円 251"/>
        <xdr:cNvSpPr/>
      </xdr:nvSpPr>
      <xdr:spPr>
        <a:xfrm>
          <a:off x="3746500" y="164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92591</xdr:rowOff>
    </xdr:from>
    <xdr:ext cx="599010" cy="259045"/>
    <xdr:sp macro="" textlink="">
      <xdr:nvSpPr>
        <xdr:cNvPr id="253" name="テキスト ボックス 252"/>
        <xdr:cNvSpPr txBox="1"/>
      </xdr:nvSpPr>
      <xdr:spPr>
        <a:xfrm>
          <a:off x="3497794" y="162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6476</xdr:rowOff>
    </xdr:from>
    <xdr:to>
      <xdr:col>4</xdr:col>
      <xdr:colOff>206375</xdr:colOff>
      <xdr:row>96</xdr:row>
      <xdr:rowOff>108076</xdr:rowOff>
    </xdr:to>
    <xdr:sp macro="" textlink="">
      <xdr:nvSpPr>
        <xdr:cNvPr id="254" name="円/楕円 253"/>
        <xdr:cNvSpPr/>
      </xdr:nvSpPr>
      <xdr:spPr>
        <a:xfrm>
          <a:off x="2857500" y="1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124603</xdr:rowOff>
    </xdr:from>
    <xdr:ext cx="534377" cy="259045"/>
    <xdr:sp macro="" textlink="">
      <xdr:nvSpPr>
        <xdr:cNvPr id="255" name="テキスト ボックス 254"/>
        <xdr:cNvSpPr txBox="1"/>
      </xdr:nvSpPr>
      <xdr:spPr>
        <a:xfrm>
          <a:off x="2641111" y="162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164813</xdr:rowOff>
    </xdr:from>
    <xdr:to>
      <xdr:col>3</xdr:col>
      <xdr:colOff>3175</xdr:colOff>
      <xdr:row>96</xdr:row>
      <xdr:rowOff>94963</xdr:rowOff>
    </xdr:to>
    <xdr:sp macro="" textlink="">
      <xdr:nvSpPr>
        <xdr:cNvPr id="256" name="円/楕円 255"/>
        <xdr:cNvSpPr/>
      </xdr:nvSpPr>
      <xdr:spPr>
        <a:xfrm>
          <a:off x="1968500" y="164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111490</xdr:rowOff>
    </xdr:from>
    <xdr:ext cx="534377" cy="259045"/>
    <xdr:sp macro="" textlink="">
      <xdr:nvSpPr>
        <xdr:cNvPr id="257" name="テキスト ボックス 256"/>
        <xdr:cNvSpPr txBox="1"/>
      </xdr:nvSpPr>
      <xdr:spPr>
        <a:xfrm>
          <a:off x="1752111" y="1622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159953</xdr:rowOff>
    </xdr:from>
    <xdr:to>
      <xdr:col>1</xdr:col>
      <xdr:colOff>485775</xdr:colOff>
      <xdr:row>96</xdr:row>
      <xdr:rowOff>90103</xdr:rowOff>
    </xdr:to>
    <xdr:sp macro="" textlink="">
      <xdr:nvSpPr>
        <xdr:cNvPr id="258" name="円/楕円 257"/>
        <xdr:cNvSpPr/>
      </xdr:nvSpPr>
      <xdr:spPr>
        <a:xfrm>
          <a:off x="1079500" y="164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106630</xdr:rowOff>
    </xdr:from>
    <xdr:ext cx="534377" cy="259045"/>
    <xdr:sp macro="" textlink="">
      <xdr:nvSpPr>
        <xdr:cNvPr id="259" name="テキスト ボックス 258"/>
        <xdr:cNvSpPr txBox="1"/>
      </xdr:nvSpPr>
      <xdr:spPr>
        <a:xfrm>
          <a:off x="863111" y="162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140596</xdr:rowOff>
    </xdr:from>
    <xdr:ext cx="469744" cy="259045"/>
    <xdr:sp macro="" textlink="">
      <xdr:nvSpPr>
        <xdr:cNvPr id="299" name="テキスト ボックス 298"/>
        <xdr:cNvSpPr txBox="1"/>
      </xdr:nvSpPr>
      <xdr:spPr>
        <a:xfrm>
          <a:off x="6737427" y="61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6700</xdr:rowOff>
    </xdr:from>
    <xdr:to>
      <xdr:col>15</xdr:col>
      <xdr:colOff>180975</xdr:colOff>
      <xdr:row>57</xdr:row>
      <xdr:rowOff>35683</xdr:rowOff>
    </xdr:to>
    <xdr:cxnSp macro="">
      <xdr:nvCxnSpPr>
        <xdr:cNvPr id="343" name="直線コネクタ 342"/>
        <xdr:cNvCxnSpPr/>
      </xdr:nvCxnSpPr>
      <xdr:spPr>
        <a:xfrm>
          <a:off x="9639300" y="9607900"/>
          <a:ext cx="838200" cy="2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6700</xdr:rowOff>
    </xdr:from>
    <xdr:to>
      <xdr:col>14</xdr:col>
      <xdr:colOff>28575</xdr:colOff>
      <xdr:row>56</xdr:row>
      <xdr:rowOff>151244</xdr:rowOff>
    </xdr:to>
    <xdr:cxnSp macro="">
      <xdr:nvCxnSpPr>
        <xdr:cNvPr id="346" name="直線コネクタ 345"/>
        <xdr:cNvCxnSpPr/>
      </xdr:nvCxnSpPr>
      <xdr:spPr>
        <a:xfrm flipV="1">
          <a:off x="8750300" y="9607900"/>
          <a:ext cx="889000" cy="1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20609</xdr:rowOff>
    </xdr:from>
    <xdr:ext cx="534377" cy="259045"/>
    <xdr:sp macro="" textlink="">
      <xdr:nvSpPr>
        <xdr:cNvPr id="348" name="テキスト ボックス 347"/>
        <xdr:cNvSpPr txBox="1"/>
      </xdr:nvSpPr>
      <xdr:spPr>
        <a:xfrm>
          <a:off x="9372111" y="99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151244</xdr:rowOff>
    </xdr:from>
    <xdr:to>
      <xdr:col>12</xdr:col>
      <xdr:colOff>511175</xdr:colOff>
      <xdr:row>57</xdr:row>
      <xdr:rowOff>26768</xdr:rowOff>
    </xdr:to>
    <xdr:cxnSp macro="">
      <xdr:nvCxnSpPr>
        <xdr:cNvPr id="349" name="直線コネクタ 348"/>
        <xdr:cNvCxnSpPr/>
      </xdr:nvCxnSpPr>
      <xdr:spPr>
        <a:xfrm flipV="1">
          <a:off x="7861300" y="9752444"/>
          <a:ext cx="889000" cy="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17938</xdr:rowOff>
    </xdr:from>
    <xdr:ext cx="534377" cy="259045"/>
    <xdr:sp macro="" textlink="">
      <xdr:nvSpPr>
        <xdr:cNvPr id="351" name="テキスト ボックス 350"/>
        <xdr:cNvSpPr txBox="1"/>
      </xdr:nvSpPr>
      <xdr:spPr>
        <a:xfrm>
          <a:off x="8483111" y="99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34788</xdr:rowOff>
    </xdr:from>
    <xdr:to>
      <xdr:col>11</xdr:col>
      <xdr:colOff>307975</xdr:colOff>
      <xdr:row>57</xdr:row>
      <xdr:rowOff>26768</xdr:rowOff>
    </xdr:to>
    <xdr:cxnSp macro="">
      <xdr:nvCxnSpPr>
        <xdr:cNvPr id="352" name="直線コネクタ 351"/>
        <xdr:cNvCxnSpPr/>
      </xdr:nvCxnSpPr>
      <xdr:spPr>
        <a:xfrm>
          <a:off x="6972300" y="9464538"/>
          <a:ext cx="889000" cy="3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38527</xdr:rowOff>
    </xdr:from>
    <xdr:ext cx="534377" cy="259045"/>
    <xdr:sp macro="" textlink="">
      <xdr:nvSpPr>
        <xdr:cNvPr id="354" name="テキスト ボックス 353"/>
        <xdr:cNvSpPr txBox="1"/>
      </xdr:nvSpPr>
      <xdr:spPr>
        <a:xfrm>
          <a:off x="7594111" y="99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15926</xdr:rowOff>
    </xdr:from>
    <xdr:ext cx="534377" cy="259045"/>
    <xdr:sp macro="" textlink="">
      <xdr:nvSpPr>
        <xdr:cNvPr id="356" name="テキスト ボックス 355"/>
        <xdr:cNvSpPr txBox="1"/>
      </xdr:nvSpPr>
      <xdr:spPr>
        <a:xfrm>
          <a:off x="6705111" y="99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156333</xdr:rowOff>
    </xdr:from>
    <xdr:to>
      <xdr:col>15</xdr:col>
      <xdr:colOff>231775</xdr:colOff>
      <xdr:row>57</xdr:row>
      <xdr:rowOff>86483</xdr:rowOff>
    </xdr:to>
    <xdr:sp macro="" textlink="">
      <xdr:nvSpPr>
        <xdr:cNvPr id="362" name="円/楕円 361"/>
        <xdr:cNvSpPr/>
      </xdr:nvSpPr>
      <xdr:spPr>
        <a:xfrm>
          <a:off x="10426700" y="975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7760</xdr:rowOff>
    </xdr:from>
    <xdr:ext cx="534377" cy="259045"/>
    <xdr:sp macro="" textlink="">
      <xdr:nvSpPr>
        <xdr:cNvPr id="363" name="農林水産業費該当値テキスト"/>
        <xdr:cNvSpPr txBox="1"/>
      </xdr:nvSpPr>
      <xdr:spPr>
        <a:xfrm>
          <a:off x="10528300" y="96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127350</xdr:rowOff>
    </xdr:from>
    <xdr:to>
      <xdr:col>14</xdr:col>
      <xdr:colOff>79375</xdr:colOff>
      <xdr:row>56</xdr:row>
      <xdr:rowOff>57500</xdr:rowOff>
    </xdr:to>
    <xdr:sp macro="" textlink="">
      <xdr:nvSpPr>
        <xdr:cNvPr id="364" name="円/楕円 363"/>
        <xdr:cNvSpPr/>
      </xdr:nvSpPr>
      <xdr:spPr>
        <a:xfrm>
          <a:off x="9588500" y="95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74027</xdr:rowOff>
    </xdr:from>
    <xdr:ext cx="599010" cy="259045"/>
    <xdr:sp macro="" textlink="">
      <xdr:nvSpPr>
        <xdr:cNvPr id="365" name="テキスト ボックス 364"/>
        <xdr:cNvSpPr txBox="1"/>
      </xdr:nvSpPr>
      <xdr:spPr>
        <a:xfrm>
          <a:off x="9339794" y="933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100444</xdr:rowOff>
    </xdr:from>
    <xdr:to>
      <xdr:col>12</xdr:col>
      <xdr:colOff>561975</xdr:colOff>
      <xdr:row>57</xdr:row>
      <xdr:rowOff>30594</xdr:rowOff>
    </xdr:to>
    <xdr:sp macro="" textlink="">
      <xdr:nvSpPr>
        <xdr:cNvPr id="366" name="円/楕円 365"/>
        <xdr:cNvSpPr/>
      </xdr:nvSpPr>
      <xdr:spPr>
        <a:xfrm>
          <a:off x="86995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47121</xdr:rowOff>
    </xdr:from>
    <xdr:ext cx="599010" cy="259045"/>
    <xdr:sp macro="" textlink="">
      <xdr:nvSpPr>
        <xdr:cNvPr id="367" name="テキスト ボックス 366"/>
        <xdr:cNvSpPr txBox="1"/>
      </xdr:nvSpPr>
      <xdr:spPr>
        <a:xfrm>
          <a:off x="8450794" y="94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147418</xdr:rowOff>
    </xdr:from>
    <xdr:to>
      <xdr:col>11</xdr:col>
      <xdr:colOff>358775</xdr:colOff>
      <xdr:row>57</xdr:row>
      <xdr:rowOff>77568</xdr:rowOff>
    </xdr:to>
    <xdr:sp macro="" textlink="">
      <xdr:nvSpPr>
        <xdr:cNvPr id="368" name="円/楕円 367"/>
        <xdr:cNvSpPr/>
      </xdr:nvSpPr>
      <xdr:spPr>
        <a:xfrm>
          <a:off x="7810500" y="97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94095</xdr:rowOff>
    </xdr:from>
    <xdr:ext cx="534377" cy="259045"/>
    <xdr:sp macro="" textlink="">
      <xdr:nvSpPr>
        <xdr:cNvPr id="369" name="テキスト ボックス 368"/>
        <xdr:cNvSpPr txBox="1"/>
      </xdr:nvSpPr>
      <xdr:spPr>
        <a:xfrm>
          <a:off x="7594111" y="95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155438</xdr:rowOff>
    </xdr:from>
    <xdr:to>
      <xdr:col>10</xdr:col>
      <xdr:colOff>155575</xdr:colOff>
      <xdr:row>55</xdr:row>
      <xdr:rowOff>85588</xdr:rowOff>
    </xdr:to>
    <xdr:sp macro="" textlink="">
      <xdr:nvSpPr>
        <xdr:cNvPr id="370" name="円/楕円 369"/>
        <xdr:cNvSpPr/>
      </xdr:nvSpPr>
      <xdr:spPr>
        <a:xfrm>
          <a:off x="6921500" y="941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102115</xdr:rowOff>
    </xdr:from>
    <xdr:ext cx="599010" cy="259045"/>
    <xdr:sp macro="" textlink="">
      <xdr:nvSpPr>
        <xdr:cNvPr id="371" name="テキスト ボックス 370"/>
        <xdr:cNvSpPr txBox="1"/>
      </xdr:nvSpPr>
      <xdr:spPr>
        <a:xfrm>
          <a:off x="6672794" y="918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14909</xdr:rowOff>
    </xdr:from>
    <xdr:to>
      <xdr:col>15</xdr:col>
      <xdr:colOff>180975</xdr:colOff>
      <xdr:row>78</xdr:row>
      <xdr:rowOff>44856</xdr:rowOff>
    </xdr:to>
    <xdr:cxnSp macro="">
      <xdr:nvCxnSpPr>
        <xdr:cNvPr id="400" name="直線コネクタ 399"/>
        <xdr:cNvCxnSpPr/>
      </xdr:nvCxnSpPr>
      <xdr:spPr>
        <a:xfrm flipV="1">
          <a:off x="9639300" y="13388009"/>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44856</xdr:rowOff>
    </xdr:from>
    <xdr:to>
      <xdr:col>14</xdr:col>
      <xdr:colOff>28575</xdr:colOff>
      <xdr:row>78</xdr:row>
      <xdr:rowOff>52756</xdr:rowOff>
    </xdr:to>
    <xdr:cxnSp macro="">
      <xdr:nvCxnSpPr>
        <xdr:cNvPr id="403" name="直線コネクタ 402"/>
        <xdr:cNvCxnSpPr/>
      </xdr:nvCxnSpPr>
      <xdr:spPr>
        <a:xfrm flipV="1">
          <a:off x="8750300" y="13417956"/>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86195</xdr:rowOff>
    </xdr:from>
    <xdr:to>
      <xdr:col>14</xdr:col>
      <xdr:colOff>79375</xdr:colOff>
      <xdr:row>78</xdr:row>
      <xdr:rowOff>16345</xdr:rowOff>
    </xdr:to>
    <xdr:sp macro="" textlink="">
      <xdr:nvSpPr>
        <xdr:cNvPr id="404" name="フローチャート : 判断 403"/>
        <xdr:cNvSpPr/>
      </xdr:nvSpPr>
      <xdr:spPr>
        <a:xfrm>
          <a:off x="9588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32872</xdr:rowOff>
    </xdr:from>
    <xdr:ext cx="534377" cy="259045"/>
    <xdr:sp macro="" textlink="">
      <xdr:nvSpPr>
        <xdr:cNvPr id="405" name="テキスト ボックス 404"/>
        <xdr:cNvSpPr txBox="1"/>
      </xdr:nvSpPr>
      <xdr:spPr>
        <a:xfrm>
          <a:off x="9372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144107</xdr:rowOff>
    </xdr:from>
    <xdr:to>
      <xdr:col>12</xdr:col>
      <xdr:colOff>511175</xdr:colOff>
      <xdr:row>78</xdr:row>
      <xdr:rowOff>52756</xdr:rowOff>
    </xdr:to>
    <xdr:cxnSp macro="">
      <xdr:nvCxnSpPr>
        <xdr:cNvPr id="406" name="直線コネクタ 405"/>
        <xdr:cNvCxnSpPr/>
      </xdr:nvCxnSpPr>
      <xdr:spPr>
        <a:xfrm>
          <a:off x="7861300" y="13345757"/>
          <a:ext cx="889000" cy="8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108293</xdr:rowOff>
    </xdr:from>
    <xdr:to>
      <xdr:col>12</xdr:col>
      <xdr:colOff>561975</xdr:colOff>
      <xdr:row>78</xdr:row>
      <xdr:rowOff>38443</xdr:rowOff>
    </xdr:to>
    <xdr:sp macro="" textlink="">
      <xdr:nvSpPr>
        <xdr:cNvPr id="407" name="フローチャート : 判断 406"/>
        <xdr:cNvSpPr/>
      </xdr:nvSpPr>
      <xdr:spPr>
        <a:xfrm>
          <a:off x="8699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54970</xdr:rowOff>
    </xdr:from>
    <xdr:ext cx="534377" cy="259045"/>
    <xdr:sp macro="" textlink="">
      <xdr:nvSpPr>
        <xdr:cNvPr id="408" name="テキスト ボックス 407"/>
        <xdr:cNvSpPr txBox="1"/>
      </xdr:nvSpPr>
      <xdr:spPr>
        <a:xfrm>
          <a:off x="8483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144107</xdr:rowOff>
    </xdr:from>
    <xdr:to>
      <xdr:col>11</xdr:col>
      <xdr:colOff>307975</xdr:colOff>
      <xdr:row>78</xdr:row>
      <xdr:rowOff>74092</xdr:rowOff>
    </xdr:to>
    <xdr:cxnSp macro="">
      <xdr:nvCxnSpPr>
        <xdr:cNvPr id="409" name="直線コネクタ 408"/>
        <xdr:cNvCxnSpPr/>
      </xdr:nvCxnSpPr>
      <xdr:spPr>
        <a:xfrm flipV="1">
          <a:off x="6972300" y="13345757"/>
          <a:ext cx="889000" cy="10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111113</xdr:rowOff>
    </xdr:from>
    <xdr:to>
      <xdr:col>11</xdr:col>
      <xdr:colOff>358775</xdr:colOff>
      <xdr:row>78</xdr:row>
      <xdr:rowOff>41263</xdr:rowOff>
    </xdr:to>
    <xdr:sp macro="" textlink="">
      <xdr:nvSpPr>
        <xdr:cNvPr id="410" name="フローチャート : 判断 409"/>
        <xdr:cNvSpPr/>
      </xdr:nvSpPr>
      <xdr:spPr>
        <a:xfrm>
          <a:off x="7810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32390</xdr:rowOff>
    </xdr:from>
    <xdr:ext cx="534377" cy="259045"/>
    <xdr:sp macro="" textlink="">
      <xdr:nvSpPr>
        <xdr:cNvPr id="411" name="テキスト ボックス 410"/>
        <xdr:cNvSpPr txBox="1"/>
      </xdr:nvSpPr>
      <xdr:spPr>
        <a:xfrm>
          <a:off x="7594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124777</xdr:rowOff>
    </xdr:from>
    <xdr:to>
      <xdr:col>10</xdr:col>
      <xdr:colOff>155575</xdr:colOff>
      <xdr:row>77</xdr:row>
      <xdr:rowOff>54927</xdr:rowOff>
    </xdr:to>
    <xdr:sp macro="" textlink="">
      <xdr:nvSpPr>
        <xdr:cNvPr id="412" name="フローチャート : 判断 411"/>
        <xdr:cNvSpPr/>
      </xdr:nvSpPr>
      <xdr:spPr>
        <a:xfrm>
          <a:off x="6921500" y="1315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71455</xdr:rowOff>
    </xdr:from>
    <xdr:ext cx="534377" cy="259045"/>
    <xdr:sp macro="" textlink="">
      <xdr:nvSpPr>
        <xdr:cNvPr id="413" name="テキスト ボックス 412"/>
        <xdr:cNvSpPr txBox="1"/>
      </xdr:nvSpPr>
      <xdr:spPr>
        <a:xfrm>
          <a:off x="6705111" y="129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135559</xdr:rowOff>
    </xdr:from>
    <xdr:to>
      <xdr:col>15</xdr:col>
      <xdr:colOff>231775</xdr:colOff>
      <xdr:row>78</xdr:row>
      <xdr:rowOff>65709</xdr:rowOff>
    </xdr:to>
    <xdr:sp macro="" textlink="">
      <xdr:nvSpPr>
        <xdr:cNvPr id="419" name="円/楕円 418"/>
        <xdr:cNvSpPr/>
      </xdr:nvSpPr>
      <xdr:spPr>
        <a:xfrm>
          <a:off x="10426700" y="133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113986</xdr:rowOff>
    </xdr:from>
    <xdr:ext cx="534377" cy="259045"/>
    <xdr:sp macro="" textlink="">
      <xdr:nvSpPr>
        <xdr:cNvPr id="420" name="商工費該当値テキスト"/>
        <xdr:cNvSpPr txBox="1"/>
      </xdr:nvSpPr>
      <xdr:spPr>
        <a:xfrm>
          <a:off x="10528300" y="133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165506</xdr:rowOff>
    </xdr:from>
    <xdr:to>
      <xdr:col>14</xdr:col>
      <xdr:colOff>79375</xdr:colOff>
      <xdr:row>78</xdr:row>
      <xdr:rowOff>95656</xdr:rowOff>
    </xdr:to>
    <xdr:sp macro="" textlink="">
      <xdr:nvSpPr>
        <xdr:cNvPr id="421" name="円/楕円 420"/>
        <xdr:cNvSpPr/>
      </xdr:nvSpPr>
      <xdr:spPr>
        <a:xfrm>
          <a:off x="9588500" y="133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86783</xdr:rowOff>
    </xdr:from>
    <xdr:ext cx="534377" cy="259045"/>
    <xdr:sp macro="" textlink="">
      <xdr:nvSpPr>
        <xdr:cNvPr id="422" name="テキスト ボックス 421"/>
        <xdr:cNvSpPr txBox="1"/>
      </xdr:nvSpPr>
      <xdr:spPr>
        <a:xfrm>
          <a:off x="9372111" y="134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1956</xdr:rowOff>
    </xdr:from>
    <xdr:to>
      <xdr:col>12</xdr:col>
      <xdr:colOff>561975</xdr:colOff>
      <xdr:row>78</xdr:row>
      <xdr:rowOff>103556</xdr:rowOff>
    </xdr:to>
    <xdr:sp macro="" textlink="">
      <xdr:nvSpPr>
        <xdr:cNvPr id="423" name="円/楕円 422"/>
        <xdr:cNvSpPr/>
      </xdr:nvSpPr>
      <xdr:spPr>
        <a:xfrm>
          <a:off x="8699500" y="133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94683</xdr:rowOff>
    </xdr:from>
    <xdr:ext cx="534377" cy="259045"/>
    <xdr:sp macro="" textlink="">
      <xdr:nvSpPr>
        <xdr:cNvPr id="424" name="テキスト ボックス 423"/>
        <xdr:cNvSpPr txBox="1"/>
      </xdr:nvSpPr>
      <xdr:spPr>
        <a:xfrm>
          <a:off x="8483111" y="1346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93307</xdr:rowOff>
    </xdr:from>
    <xdr:to>
      <xdr:col>11</xdr:col>
      <xdr:colOff>358775</xdr:colOff>
      <xdr:row>78</xdr:row>
      <xdr:rowOff>23457</xdr:rowOff>
    </xdr:to>
    <xdr:sp macro="" textlink="">
      <xdr:nvSpPr>
        <xdr:cNvPr id="425" name="円/楕円 424"/>
        <xdr:cNvSpPr/>
      </xdr:nvSpPr>
      <xdr:spPr>
        <a:xfrm>
          <a:off x="7810500" y="132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39984</xdr:rowOff>
    </xdr:from>
    <xdr:ext cx="534377" cy="259045"/>
    <xdr:sp macro="" textlink="">
      <xdr:nvSpPr>
        <xdr:cNvPr id="426" name="テキスト ボックス 425"/>
        <xdr:cNvSpPr txBox="1"/>
      </xdr:nvSpPr>
      <xdr:spPr>
        <a:xfrm>
          <a:off x="7594111" y="1307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23292</xdr:rowOff>
    </xdr:from>
    <xdr:to>
      <xdr:col>10</xdr:col>
      <xdr:colOff>155575</xdr:colOff>
      <xdr:row>78</xdr:row>
      <xdr:rowOff>124892</xdr:rowOff>
    </xdr:to>
    <xdr:sp macro="" textlink="">
      <xdr:nvSpPr>
        <xdr:cNvPr id="427" name="円/楕円 426"/>
        <xdr:cNvSpPr/>
      </xdr:nvSpPr>
      <xdr:spPr>
        <a:xfrm>
          <a:off x="69215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116019</xdr:rowOff>
    </xdr:from>
    <xdr:ext cx="534377" cy="259045"/>
    <xdr:sp macro="" textlink="">
      <xdr:nvSpPr>
        <xdr:cNvPr id="428" name="テキスト ボックス 427"/>
        <xdr:cNvSpPr txBox="1"/>
      </xdr:nvSpPr>
      <xdr:spPr>
        <a:xfrm>
          <a:off x="6705111" y="1348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49251</xdr:rowOff>
    </xdr:from>
    <xdr:to>
      <xdr:col>15</xdr:col>
      <xdr:colOff>180975</xdr:colOff>
      <xdr:row>92</xdr:row>
      <xdr:rowOff>153347</xdr:rowOff>
    </xdr:to>
    <xdr:cxnSp macro="">
      <xdr:nvCxnSpPr>
        <xdr:cNvPr id="457" name="直線コネクタ 456"/>
        <xdr:cNvCxnSpPr/>
      </xdr:nvCxnSpPr>
      <xdr:spPr>
        <a:xfrm>
          <a:off x="9639300" y="15822651"/>
          <a:ext cx="838200" cy="1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49251</xdr:rowOff>
    </xdr:from>
    <xdr:to>
      <xdr:col>14</xdr:col>
      <xdr:colOff>28575</xdr:colOff>
      <xdr:row>92</xdr:row>
      <xdr:rowOff>138610</xdr:rowOff>
    </xdr:to>
    <xdr:cxnSp macro="">
      <xdr:nvCxnSpPr>
        <xdr:cNvPr id="460" name="直線コネクタ 459"/>
        <xdr:cNvCxnSpPr/>
      </xdr:nvCxnSpPr>
      <xdr:spPr>
        <a:xfrm flipV="1">
          <a:off x="8750300" y="15822651"/>
          <a:ext cx="889000" cy="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171080</xdr:rowOff>
    </xdr:from>
    <xdr:ext cx="534377" cy="259045"/>
    <xdr:sp macro="" textlink="">
      <xdr:nvSpPr>
        <xdr:cNvPr id="462" name="テキスト ボックス 461"/>
        <xdr:cNvSpPr txBox="1"/>
      </xdr:nvSpPr>
      <xdr:spPr>
        <a:xfrm>
          <a:off x="9372111" y="164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138610</xdr:rowOff>
    </xdr:from>
    <xdr:to>
      <xdr:col>12</xdr:col>
      <xdr:colOff>511175</xdr:colOff>
      <xdr:row>94</xdr:row>
      <xdr:rowOff>44785</xdr:rowOff>
    </xdr:to>
    <xdr:cxnSp macro="">
      <xdr:nvCxnSpPr>
        <xdr:cNvPr id="463" name="直線コネクタ 462"/>
        <xdr:cNvCxnSpPr/>
      </xdr:nvCxnSpPr>
      <xdr:spPr>
        <a:xfrm flipV="1">
          <a:off x="7861300" y="15912010"/>
          <a:ext cx="889000" cy="24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12851</xdr:rowOff>
    </xdr:from>
    <xdr:ext cx="534377" cy="259045"/>
    <xdr:sp macro="" textlink="">
      <xdr:nvSpPr>
        <xdr:cNvPr id="465" name="テキスト ボックス 464"/>
        <xdr:cNvSpPr txBox="1"/>
      </xdr:nvSpPr>
      <xdr:spPr>
        <a:xfrm>
          <a:off x="8483111" y="164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44785</xdr:rowOff>
    </xdr:from>
    <xdr:to>
      <xdr:col>11</xdr:col>
      <xdr:colOff>307975</xdr:colOff>
      <xdr:row>94</xdr:row>
      <xdr:rowOff>164320</xdr:rowOff>
    </xdr:to>
    <xdr:cxnSp macro="">
      <xdr:nvCxnSpPr>
        <xdr:cNvPr id="466" name="直線コネクタ 465"/>
        <xdr:cNvCxnSpPr/>
      </xdr:nvCxnSpPr>
      <xdr:spPr>
        <a:xfrm flipV="1">
          <a:off x="6972300" y="16161085"/>
          <a:ext cx="889000" cy="1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116636</xdr:rowOff>
    </xdr:from>
    <xdr:ext cx="534377" cy="259045"/>
    <xdr:sp macro="" textlink="">
      <xdr:nvSpPr>
        <xdr:cNvPr id="468" name="テキスト ボックス 467"/>
        <xdr:cNvSpPr txBox="1"/>
      </xdr:nvSpPr>
      <xdr:spPr>
        <a:xfrm>
          <a:off x="7594111" y="1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134710</xdr:rowOff>
    </xdr:from>
    <xdr:ext cx="534377" cy="259045"/>
    <xdr:sp macro="" textlink="">
      <xdr:nvSpPr>
        <xdr:cNvPr id="470" name="テキスト ボックス 469"/>
        <xdr:cNvSpPr txBox="1"/>
      </xdr:nvSpPr>
      <xdr:spPr>
        <a:xfrm>
          <a:off x="6705111" y="165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102547</xdr:rowOff>
    </xdr:from>
    <xdr:to>
      <xdr:col>15</xdr:col>
      <xdr:colOff>231775</xdr:colOff>
      <xdr:row>93</xdr:row>
      <xdr:rowOff>32697</xdr:rowOff>
    </xdr:to>
    <xdr:sp macro="" textlink="">
      <xdr:nvSpPr>
        <xdr:cNvPr id="476" name="円/楕円 475"/>
        <xdr:cNvSpPr/>
      </xdr:nvSpPr>
      <xdr:spPr>
        <a:xfrm>
          <a:off x="10426700" y="158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125424</xdr:rowOff>
    </xdr:from>
    <xdr:ext cx="599010" cy="259045"/>
    <xdr:sp macro="" textlink="">
      <xdr:nvSpPr>
        <xdr:cNvPr id="477" name="土木費該当値テキスト"/>
        <xdr:cNvSpPr txBox="1"/>
      </xdr:nvSpPr>
      <xdr:spPr>
        <a:xfrm>
          <a:off x="10528300" y="1572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143,209</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169901</xdr:rowOff>
    </xdr:from>
    <xdr:to>
      <xdr:col>14</xdr:col>
      <xdr:colOff>79375</xdr:colOff>
      <xdr:row>92</xdr:row>
      <xdr:rowOff>100051</xdr:rowOff>
    </xdr:to>
    <xdr:sp macro="" textlink="">
      <xdr:nvSpPr>
        <xdr:cNvPr id="478" name="円/楕円 477"/>
        <xdr:cNvSpPr/>
      </xdr:nvSpPr>
      <xdr:spPr>
        <a:xfrm>
          <a:off x="9588500" y="157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116578</xdr:rowOff>
    </xdr:from>
    <xdr:ext cx="599010" cy="259045"/>
    <xdr:sp macro="" textlink="">
      <xdr:nvSpPr>
        <xdr:cNvPr id="479" name="テキスト ボックス 478"/>
        <xdr:cNvSpPr txBox="1"/>
      </xdr:nvSpPr>
      <xdr:spPr>
        <a:xfrm>
          <a:off x="9339794" y="1554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156,870</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87810</xdr:rowOff>
    </xdr:from>
    <xdr:to>
      <xdr:col>12</xdr:col>
      <xdr:colOff>561975</xdr:colOff>
      <xdr:row>93</xdr:row>
      <xdr:rowOff>17960</xdr:rowOff>
    </xdr:to>
    <xdr:sp macro="" textlink="">
      <xdr:nvSpPr>
        <xdr:cNvPr id="480" name="円/楕円 479"/>
        <xdr:cNvSpPr/>
      </xdr:nvSpPr>
      <xdr:spPr>
        <a:xfrm>
          <a:off x="8699500" y="158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34487</xdr:rowOff>
    </xdr:from>
    <xdr:ext cx="599010" cy="259045"/>
    <xdr:sp macro="" textlink="">
      <xdr:nvSpPr>
        <xdr:cNvPr id="481" name="テキスト ボックス 480"/>
        <xdr:cNvSpPr txBox="1"/>
      </xdr:nvSpPr>
      <xdr:spPr>
        <a:xfrm>
          <a:off x="8450794" y="1563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145,143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165435</xdr:rowOff>
    </xdr:from>
    <xdr:to>
      <xdr:col>11</xdr:col>
      <xdr:colOff>358775</xdr:colOff>
      <xdr:row>94</xdr:row>
      <xdr:rowOff>95585</xdr:rowOff>
    </xdr:to>
    <xdr:sp macro="" textlink="">
      <xdr:nvSpPr>
        <xdr:cNvPr id="482" name="円/楕円 481"/>
        <xdr:cNvSpPr/>
      </xdr:nvSpPr>
      <xdr:spPr>
        <a:xfrm>
          <a:off x="7810500" y="161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112112</xdr:rowOff>
    </xdr:from>
    <xdr:ext cx="599010" cy="259045"/>
    <xdr:sp macro="" textlink="">
      <xdr:nvSpPr>
        <xdr:cNvPr id="483" name="テキスト ボックス 482"/>
        <xdr:cNvSpPr txBox="1"/>
      </xdr:nvSpPr>
      <xdr:spPr>
        <a:xfrm>
          <a:off x="7561794" y="1588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113520</xdr:rowOff>
    </xdr:from>
    <xdr:to>
      <xdr:col>10</xdr:col>
      <xdr:colOff>155575</xdr:colOff>
      <xdr:row>95</xdr:row>
      <xdr:rowOff>43670</xdr:rowOff>
    </xdr:to>
    <xdr:sp macro="" textlink="">
      <xdr:nvSpPr>
        <xdr:cNvPr id="484" name="円/楕円 483"/>
        <xdr:cNvSpPr/>
      </xdr:nvSpPr>
      <xdr:spPr>
        <a:xfrm>
          <a:off x="6921500" y="162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60197</xdr:rowOff>
    </xdr:from>
    <xdr:ext cx="534377" cy="259045"/>
    <xdr:sp macro="" textlink="">
      <xdr:nvSpPr>
        <xdr:cNvPr id="485" name="テキスト ボックス 484"/>
        <xdr:cNvSpPr txBox="1"/>
      </xdr:nvSpPr>
      <xdr:spPr>
        <a:xfrm>
          <a:off x="6705111" y="160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113800</xdr:rowOff>
    </xdr:from>
    <xdr:to>
      <xdr:col>23</xdr:col>
      <xdr:colOff>517525</xdr:colOff>
      <xdr:row>37</xdr:row>
      <xdr:rowOff>147541</xdr:rowOff>
    </xdr:to>
    <xdr:cxnSp macro="">
      <xdr:nvCxnSpPr>
        <xdr:cNvPr id="514" name="直線コネクタ 513"/>
        <xdr:cNvCxnSpPr/>
      </xdr:nvCxnSpPr>
      <xdr:spPr>
        <a:xfrm flipV="1">
          <a:off x="15481300" y="6457450"/>
          <a:ext cx="8382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64971</xdr:rowOff>
    </xdr:from>
    <xdr:to>
      <xdr:col>22</xdr:col>
      <xdr:colOff>365125</xdr:colOff>
      <xdr:row>37</xdr:row>
      <xdr:rowOff>147541</xdr:rowOff>
    </xdr:to>
    <xdr:cxnSp macro="">
      <xdr:nvCxnSpPr>
        <xdr:cNvPr id="517" name="直線コネクタ 516"/>
        <xdr:cNvCxnSpPr/>
      </xdr:nvCxnSpPr>
      <xdr:spPr>
        <a:xfrm>
          <a:off x="14592300" y="6408621"/>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23164</xdr:rowOff>
    </xdr:from>
    <xdr:ext cx="534377" cy="259045"/>
    <xdr:sp macro="" textlink="">
      <xdr:nvSpPr>
        <xdr:cNvPr id="519" name="テキスト ボックス 518"/>
        <xdr:cNvSpPr txBox="1"/>
      </xdr:nvSpPr>
      <xdr:spPr>
        <a:xfrm>
          <a:off x="15214111" y="61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64971</xdr:rowOff>
    </xdr:from>
    <xdr:to>
      <xdr:col>21</xdr:col>
      <xdr:colOff>161925</xdr:colOff>
      <xdr:row>37</xdr:row>
      <xdr:rowOff>89553</xdr:rowOff>
    </xdr:to>
    <xdr:cxnSp macro="">
      <xdr:nvCxnSpPr>
        <xdr:cNvPr id="520" name="直線コネクタ 519"/>
        <xdr:cNvCxnSpPr/>
      </xdr:nvCxnSpPr>
      <xdr:spPr>
        <a:xfrm flipV="1">
          <a:off x="13703300" y="6408621"/>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167972</xdr:rowOff>
    </xdr:from>
    <xdr:ext cx="534377" cy="259045"/>
    <xdr:sp macro="" textlink="">
      <xdr:nvSpPr>
        <xdr:cNvPr id="522" name="テキスト ボックス 521"/>
        <xdr:cNvSpPr txBox="1"/>
      </xdr:nvSpPr>
      <xdr:spPr>
        <a:xfrm>
          <a:off x="14325111" y="65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89553</xdr:rowOff>
    </xdr:from>
    <xdr:to>
      <xdr:col>19</xdr:col>
      <xdr:colOff>644525</xdr:colOff>
      <xdr:row>37</xdr:row>
      <xdr:rowOff>113609</xdr:rowOff>
    </xdr:to>
    <xdr:cxnSp macro="">
      <xdr:nvCxnSpPr>
        <xdr:cNvPr id="523" name="直線コネクタ 522"/>
        <xdr:cNvCxnSpPr/>
      </xdr:nvCxnSpPr>
      <xdr:spPr>
        <a:xfrm flipV="1">
          <a:off x="12814300" y="6433203"/>
          <a:ext cx="889000" cy="2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13523</xdr:rowOff>
    </xdr:from>
    <xdr:ext cx="534377" cy="259045"/>
    <xdr:sp macro="" textlink="">
      <xdr:nvSpPr>
        <xdr:cNvPr id="525" name="テキスト ボックス 524"/>
        <xdr:cNvSpPr txBox="1"/>
      </xdr:nvSpPr>
      <xdr:spPr>
        <a:xfrm>
          <a:off x="13436111" y="65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55280</xdr:rowOff>
    </xdr:from>
    <xdr:ext cx="534377" cy="259045"/>
    <xdr:sp macro="" textlink="">
      <xdr:nvSpPr>
        <xdr:cNvPr id="527" name="テキスト ボックス 526"/>
        <xdr:cNvSpPr txBox="1"/>
      </xdr:nvSpPr>
      <xdr:spPr>
        <a:xfrm>
          <a:off x="12547111" y="65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63000</xdr:rowOff>
    </xdr:from>
    <xdr:to>
      <xdr:col>23</xdr:col>
      <xdr:colOff>568325</xdr:colOff>
      <xdr:row>37</xdr:row>
      <xdr:rowOff>164599</xdr:rowOff>
    </xdr:to>
    <xdr:sp macro="" textlink="">
      <xdr:nvSpPr>
        <xdr:cNvPr id="533" name="円/楕円 532"/>
        <xdr:cNvSpPr/>
      </xdr:nvSpPr>
      <xdr:spPr>
        <a:xfrm>
          <a:off x="16268700" y="6406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41427</xdr:rowOff>
    </xdr:from>
    <xdr:ext cx="534377" cy="259045"/>
    <xdr:sp macro="" textlink="">
      <xdr:nvSpPr>
        <xdr:cNvPr id="534" name="消防費該当値テキスト"/>
        <xdr:cNvSpPr txBox="1"/>
      </xdr:nvSpPr>
      <xdr:spPr>
        <a:xfrm>
          <a:off x="16370300" y="63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96741</xdr:rowOff>
    </xdr:from>
    <xdr:to>
      <xdr:col>22</xdr:col>
      <xdr:colOff>415925</xdr:colOff>
      <xdr:row>38</xdr:row>
      <xdr:rowOff>26891</xdr:rowOff>
    </xdr:to>
    <xdr:sp macro="" textlink="">
      <xdr:nvSpPr>
        <xdr:cNvPr id="535" name="円/楕円 534"/>
        <xdr:cNvSpPr/>
      </xdr:nvSpPr>
      <xdr:spPr>
        <a:xfrm>
          <a:off x="15430500" y="64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18018</xdr:rowOff>
    </xdr:from>
    <xdr:ext cx="534377" cy="259045"/>
    <xdr:sp macro="" textlink="">
      <xdr:nvSpPr>
        <xdr:cNvPr id="536" name="テキスト ボックス 535"/>
        <xdr:cNvSpPr txBox="1"/>
      </xdr:nvSpPr>
      <xdr:spPr>
        <a:xfrm>
          <a:off x="15214111" y="65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14171</xdr:rowOff>
    </xdr:from>
    <xdr:to>
      <xdr:col>21</xdr:col>
      <xdr:colOff>212725</xdr:colOff>
      <xdr:row>37</xdr:row>
      <xdr:rowOff>115771</xdr:rowOff>
    </xdr:to>
    <xdr:sp macro="" textlink="">
      <xdr:nvSpPr>
        <xdr:cNvPr id="537" name="円/楕円 536"/>
        <xdr:cNvSpPr/>
      </xdr:nvSpPr>
      <xdr:spPr>
        <a:xfrm>
          <a:off x="14541500" y="63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132298</xdr:rowOff>
    </xdr:from>
    <xdr:ext cx="534377" cy="259045"/>
    <xdr:sp macro="" textlink="">
      <xdr:nvSpPr>
        <xdr:cNvPr id="538" name="テキスト ボックス 537"/>
        <xdr:cNvSpPr txBox="1"/>
      </xdr:nvSpPr>
      <xdr:spPr>
        <a:xfrm>
          <a:off x="14325111" y="61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38753</xdr:rowOff>
    </xdr:from>
    <xdr:to>
      <xdr:col>20</xdr:col>
      <xdr:colOff>9525</xdr:colOff>
      <xdr:row>37</xdr:row>
      <xdr:rowOff>140353</xdr:rowOff>
    </xdr:to>
    <xdr:sp macro="" textlink="">
      <xdr:nvSpPr>
        <xdr:cNvPr id="539" name="円/楕円 538"/>
        <xdr:cNvSpPr/>
      </xdr:nvSpPr>
      <xdr:spPr>
        <a:xfrm>
          <a:off x="13652500" y="63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156880</xdr:rowOff>
    </xdr:from>
    <xdr:ext cx="534377" cy="259045"/>
    <xdr:sp macro="" textlink="">
      <xdr:nvSpPr>
        <xdr:cNvPr id="540" name="テキスト ボックス 539"/>
        <xdr:cNvSpPr txBox="1"/>
      </xdr:nvSpPr>
      <xdr:spPr>
        <a:xfrm>
          <a:off x="13436111" y="61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62809</xdr:rowOff>
    </xdr:from>
    <xdr:to>
      <xdr:col>18</xdr:col>
      <xdr:colOff>492125</xdr:colOff>
      <xdr:row>37</xdr:row>
      <xdr:rowOff>164409</xdr:rowOff>
    </xdr:to>
    <xdr:sp macro="" textlink="">
      <xdr:nvSpPr>
        <xdr:cNvPr id="541" name="円/楕円 540"/>
        <xdr:cNvSpPr/>
      </xdr:nvSpPr>
      <xdr:spPr>
        <a:xfrm>
          <a:off x="12763500" y="64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9486</xdr:rowOff>
    </xdr:from>
    <xdr:ext cx="534377" cy="259045"/>
    <xdr:sp macro="" textlink="">
      <xdr:nvSpPr>
        <xdr:cNvPr id="542" name="テキスト ボックス 541"/>
        <xdr:cNvSpPr txBox="1"/>
      </xdr:nvSpPr>
      <xdr:spPr>
        <a:xfrm>
          <a:off x="12547111" y="618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166775</xdr:rowOff>
    </xdr:from>
    <xdr:to>
      <xdr:col>23</xdr:col>
      <xdr:colOff>517525</xdr:colOff>
      <xdr:row>57</xdr:row>
      <xdr:rowOff>3020</xdr:rowOff>
    </xdr:to>
    <xdr:cxnSp macro="">
      <xdr:nvCxnSpPr>
        <xdr:cNvPr id="569" name="直線コネクタ 568"/>
        <xdr:cNvCxnSpPr/>
      </xdr:nvCxnSpPr>
      <xdr:spPr>
        <a:xfrm flipV="1">
          <a:off x="15481300" y="9767975"/>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161156</xdr:rowOff>
    </xdr:from>
    <xdr:to>
      <xdr:col>22</xdr:col>
      <xdr:colOff>365125</xdr:colOff>
      <xdr:row>57</xdr:row>
      <xdr:rowOff>3020</xdr:rowOff>
    </xdr:to>
    <xdr:cxnSp macro="">
      <xdr:nvCxnSpPr>
        <xdr:cNvPr id="572" name="直線コネクタ 571"/>
        <xdr:cNvCxnSpPr/>
      </xdr:nvCxnSpPr>
      <xdr:spPr>
        <a:xfrm>
          <a:off x="14592300" y="9762356"/>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51579</xdr:rowOff>
    </xdr:from>
    <xdr:ext cx="534377" cy="259045"/>
    <xdr:sp macro="" textlink="">
      <xdr:nvSpPr>
        <xdr:cNvPr id="574" name="テキスト ボックス 573"/>
        <xdr:cNvSpPr txBox="1"/>
      </xdr:nvSpPr>
      <xdr:spPr>
        <a:xfrm>
          <a:off x="15214111" y="9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161156</xdr:rowOff>
    </xdr:from>
    <xdr:to>
      <xdr:col>21</xdr:col>
      <xdr:colOff>161925</xdr:colOff>
      <xdr:row>56</xdr:row>
      <xdr:rowOff>165829</xdr:rowOff>
    </xdr:to>
    <xdr:cxnSp macro="">
      <xdr:nvCxnSpPr>
        <xdr:cNvPr id="575" name="直線コネクタ 574"/>
        <xdr:cNvCxnSpPr/>
      </xdr:nvCxnSpPr>
      <xdr:spPr>
        <a:xfrm flipV="1">
          <a:off x="13703300" y="9762356"/>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44204</xdr:rowOff>
    </xdr:from>
    <xdr:ext cx="534377" cy="259045"/>
    <xdr:sp macro="" textlink="">
      <xdr:nvSpPr>
        <xdr:cNvPr id="577" name="テキスト ボックス 576"/>
        <xdr:cNvSpPr txBox="1"/>
      </xdr:nvSpPr>
      <xdr:spPr>
        <a:xfrm>
          <a:off x="14325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63974</xdr:rowOff>
    </xdr:from>
    <xdr:to>
      <xdr:col>19</xdr:col>
      <xdr:colOff>644525</xdr:colOff>
      <xdr:row>56</xdr:row>
      <xdr:rowOff>165829</xdr:rowOff>
    </xdr:to>
    <xdr:cxnSp macro="">
      <xdr:nvCxnSpPr>
        <xdr:cNvPr id="578" name="直線コネクタ 577"/>
        <xdr:cNvCxnSpPr/>
      </xdr:nvCxnSpPr>
      <xdr:spPr>
        <a:xfrm>
          <a:off x="12814300" y="9493724"/>
          <a:ext cx="889000" cy="27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37058</xdr:rowOff>
    </xdr:from>
    <xdr:ext cx="534377" cy="259045"/>
    <xdr:sp macro="" textlink="">
      <xdr:nvSpPr>
        <xdr:cNvPr id="580" name="テキスト ボックス 579"/>
        <xdr:cNvSpPr txBox="1"/>
      </xdr:nvSpPr>
      <xdr:spPr>
        <a:xfrm>
          <a:off x="13436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42492</xdr:rowOff>
    </xdr:from>
    <xdr:ext cx="534377" cy="259045"/>
    <xdr:sp macro="" textlink="">
      <xdr:nvSpPr>
        <xdr:cNvPr id="582" name="テキスト ボックス 581"/>
        <xdr:cNvSpPr txBox="1"/>
      </xdr:nvSpPr>
      <xdr:spPr>
        <a:xfrm>
          <a:off x="12547111" y="98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115975</xdr:rowOff>
    </xdr:from>
    <xdr:to>
      <xdr:col>23</xdr:col>
      <xdr:colOff>568325</xdr:colOff>
      <xdr:row>57</xdr:row>
      <xdr:rowOff>46125</xdr:rowOff>
    </xdr:to>
    <xdr:sp macro="" textlink="">
      <xdr:nvSpPr>
        <xdr:cNvPr id="588" name="円/楕円 587"/>
        <xdr:cNvSpPr/>
      </xdr:nvSpPr>
      <xdr:spPr>
        <a:xfrm>
          <a:off x="16268700" y="9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94402</xdr:rowOff>
    </xdr:from>
    <xdr:ext cx="534377" cy="259045"/>
    <xdr:sp macro="" textlink="">
      <xdr:nvSpPr>
        <xdr:cNvPr id="589" name="教育費該当値テキスト"/>
        <xdr:cNvSpPr txBox="1"/>
      </xdr:nvSpPr>
      <xdr:spPr>
        <a:xfrm>
          <a:off x="16370300" y="96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123670</xdr:rowOff>
    </xdr:from>
    <xdr:to>
      <xdr:col>22</xdr:col>
      <xdr:colOff>415925</xdr:colOff>
      <xdr:row>57</xdr:row>
      <xdr:rowOff>53820</xdr:rowOff>
    </xdr:to>
    <xdr:sp macro="" textlink="">
      <xdr:nvSpPr>
        <xdr:cNvPr id="590" name="円/楕円 589"/>
        <xdr:cNvSpPr/>
      </xdr:nvSpPr>
      <xdr:spPr>
        <a:xfrm>
          <a:off x="15430500" y="97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44947</xdr:rowOff>
    </xdr:from>
    <xdr:ext cx="534377" cy="259045"/>
    <xdr:sp macro="" textlink="">
      <xdr:nvSpPr>
        <xdr:cNvPr id="591" name="テキスト ボックス 590"/>
        <xdr:cNvSpPr txBox="1"/>
      </xdr:nvSpPr>
      <xdr:spPr>
        <a:xfrm>
          <a:off x="15214111" y="98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110356</xdr:rowOff>
    </xdr:from>
    <xdr:to>
      <xdr:col>21</xdr:col>
      <xdr:colOff>212725</xdr:colOff>
      <xdr:row>57</xdr:row>
      <xdr:rowOff>40506</xdr:rowOff>
    </xdr:to>
    <xdr:sp macro="" textlink="">
      <xdr:nvSpPr>
        <xdr:cNvPr id="592" name="円/楕円 591"/>
        <xdr:cNvSpPr/>
      </xdr:nvSpPr>
      <xdr:spPr>
        <a:xfrm>
          <a:off x="14541500" y="97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31633</xdr:rowOff>
    </xdr:from>
    <xdr:ext cx="534377" cy="259045"/>
    <xdr:sp macro="" textlink="">
      <xdr:nvSpPr>
        <xdr:cNvPr id="593" name="テキスト ボックス 592"/>
        <xdr:cNvSpPr txBox="1"/>
      </xdr:nvSpPr>
      <xdr:spPr>
        <a:xfrm>
          <a:off x="14325111" y="980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115029</xdr:rowOff>
    </xdr:from>
    <xdr:to>
      <xdr:col>20</xdr:col>
      <xdr:colOff>9525</xdr:colOff>
      <xdr:row>57</xdr:row>
      <xdr:rowOff>45179</xdr:rowOff>
    </xdr:to>
    <xdr:sp macro="" textlink="">
      <xdr:nvSpPr>
        <xdr:cNvPr id="594" name="円/楕円 593"/>
        <xdr:cNvSpPr/>
      </xdr:nvSpPr>
      <xdr:spPr>
        <a:xfrm>
          <a:off x="13652500" y="97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36306</xdr:rowOff>
    </xdr:from>
    <xdr:ext cx="534377" cy="259045"/>
    <xdr:sp macro="" textlink="">
      <xdr:nvSpPr>
        <xdr:cNvPr id="595" name="テキスト ボックス 594"/>
        <xdr:cNvSpPr txBox="1"/>
      </xdr:nvSpPr>
      <xdr:spPr>
        <a:xfrm>
          <a:off x="13436111" y="98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13174</xdr:rowOff>
    </xdr:from>
    <xdr:to>
      <xdr:col>18</xdr:col>
      <xdr:colOff>492125</xdr:colOff>
      <xdr:row>55</xdr:row>
      <xdr:rowOff>114774</xdr:rowOff>
    </xdr:to>
    <xdr:sp macro="" textlink="">
      <xdr:nvSpPr>
        <xdr:cNvPr id="596" name="円/楕円 595"/>
        <xdr:cNvSpPr/>
      </xdr:nvSpPr>
      <xdr:spPr>
        <a:xfrm>
          <a:off x="12763500" y="94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131301</xdr:rowOff>
    </xdr:from>
    <xdr:ext cx="599010" cy="259045"/>
    <xdr:sp macro="" textlink="">
      <xdr:nvSpPr>
        <xdr:cNvPr id="597" name="テキスト ボックス 596"/>
        <xdr:cNvSpPr txBox="1"/>
      </xdr:nvSpPr>
      <xdr:spPr>
        <a:xfrm>
          <a:off x="12514794" y="92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136965</xdr:rowOff>
    </xdr:from>
    <xdr:to>
      <xdr:col>23</xdr:col>
      <xdr:colOff>517525</xdr:colOff>
      <xdr:row>78</xdr:row>
      <xdr:rowOff>139700</xdr:rowOff>
    </xdr:to>
    <xdr:cxnSp macro="">
      <xdr:nvCxnSpPr>
        <xdr:cNvPr id="624" name="直線コネクタ 623"/>
        <xdr:cNvCxnSpPr/>
      </xdr:nvCxnSpPr>
      <xdr:spPr>
        <a:xfrm>
          <a:off x="15481300" y="13510065"/>
          <a:ext cx="8382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127259</xdr:rowOff>
    </xdr:from>
    <xdr:to>
      <xdr:col>22</xdr:col>
      <xdr:colOff>365125</xdr:colOff>
      <xdr:row>78</xdr:row>
      <xdr:rowOff>136965</xdr:rowOff>
    </xdr:to>
    <xdr:cxnSp macro="">
      <xdr:nvCxnSpPr>
        <xdr:cNvPr id="627" name="直線コネクタ 626"/>
        <xdr:cNvCxnSpPr/>
      </xdr:nvCxnSpPr>
      <xdr:spPr>
        <a:xfrm>
          <a:off x="14592300" y="13500359"/>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136971</xdr:rowOff>
    </xdr:from>
    <xdr:ext cx="534377" cy="259045"/>
    <xdr:sp macro="" textlink="">
      <xdr:nvSpPr>
        <xdr:cNvPr id="629" name="テキスト ボックス 628"/>
        <xdr:cNvSpPr txBox="1"/>
      </xdr:nvSpPr>
      <xdr:spPr>
        <a:xfrm>
          <a:off x="15214111" y="131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127259</xdr:rowOff>
    </xdr:from>
    <xdr:to>
      <xdr:col>21</xdr:col>
      <xdr:colOff>161925</xdr:colOff>
      <xdr:row>78</xdr:row>
      <xdr:rowOff>137345</xdr:rowOff>
    </xdr:to>
    <xdr:cxnSp macro="">
      <xdr:nvCxnSpPr>
        <xdr:cNvPr id="630" name="直線コネクタ 629"/>
        <xdr:cNvCxnSpPr/>
      </xdr:nvCxnSpPr>
      <xdr:spPr>
        <a:xfrm flipV="1">
          <a:off x="13703300" y="13500359"/>
          <a:ext cx="8890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137345</xdr:rowOff>
    </xdr:from>
    <xdr:to>
      <xdr:col>19</xdr:col>
      <xdr:colOff>644525</xdr:colOff>
      <xdr:row>78</xdr:row>
      <xdr:rowOff>139700</xdr:rowOff>
    </xdr:to>
    <xdr:cxnSp macro="">
      <xdr:nvCxnSpPr>
        <xdr:cNvPr id="633" name="直線コネクタ 632"/>
        <xdr:cNvCxnSpPr/>
      </xdr:nvCxnSpPr>
      <xdr:spPr>
        <a:xfrm flipV="1">
          <a:off x="12814300" y="13510445"/>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152575</xdr:rowOff>
    </xdr:from>
    <xdr:ext cx="534377" cy="259045"/>
    <xdr:sp macro="" textlink="">
      <xdr:nvSpPr>
        <xdr:cNvPr id="637" name="テキスト ボックス 636"/>
        <xdr:cNvSpPr txBox="1"/>
      </xdr:nvSpPr>
      <xdr:spPr>
        <a:xfrm>
          <a:off x="12547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86165</xdr:rowOff>
    </xdr:from>
    <xdr:to>
      <xdr:col>22</xdr:col>
      <xdr:colOff>415925</xdr:colOff>
      <xdr:row>79</xdr:row>
      <xdr:rowOff>16315</xdr:rowOff>
    </xdr:to>
    <xdr:sp macro="" textlink="">
      <xdr:nvSpPr>
        <xdr:cNvPr id="645" name="円/楕円 644"/>
        <xdr:cNvSpPr/>
      </xdr:nvSpPr>
      <xdr:spPr>
        <a:xfrm>
          <a:off x="15430500" y="134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7442</xdr:rowOff>
    </xdr:from>
    <xdr:ext cx="378565" cy="259045"/>
    <xdr:sp macro="" textlink="">
      <xdr:nvSpPr>
        <xdr:cNvPr id="646" name="テキスト ボックス 645"/>
        <xdr:cNvSpPr txBox="1"/>
      </xdr:nvSpPr>
      <xdr:spPr>
        <a:xfrm>
          <a:off x="15292017" y="1355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76459</xdr:rowOff>
    </xdr:from>
    <xdr:to>
      <xdr:col>21</xdr:col>
      <xdr:colOff>212725</xdr:colOff>
      <xdr:row>79</xdr:row>
      <xdr:rowOff>6609</xdr:rowOff>
    </xdr:to>
    <xdr:sp macro="" textlink="">
      <xdr:nvSpPr>
        <xdr:cNvPr id="647" name="円/楕円 646"/>
        <xdr:cNvSpPr/>
      </xdr:nvSpPr>
      <xdr:spPr>
        <a:xfrm>
          <a:off x="14541500" y="134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169186</xdr:rowOff>
    </xdr:from>
    <xdr:ext cx="469744" cy="259045"/>
    <xdr:sp macro="" textlink="">
      <xdr:nvSpPr>
        <xdr:cNvPr id="648" name="テキスト ボックス 647"/>
        <xdr:cNvSpPr txBox="1"/>
      </xdr:nvSpPr>
      <xdr:spPr>
        <a:xfrm>
          <a:off x="14357427" y="1354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86545</xdr:rowOff>
    </xdr:from>
    <xdr:to>
      <xdr:col>20</xdr:col>
      <xdr:colOff>9525</xdr:colOff>
      <xdr:row>79</xdr:row>
      <xdr:rowOff>16695</xdr:rowOff>
    </xdr:to>
    <xdr:sp macro="" textlink="">
      <xdr:nvSpPr>
        <xdr:cNvPr id="649" name="円/楕円 648"/>
        <xdr:cNvSpPr/>
      </xdr:nvSpPr>
      <xdr:spPr>
        <a:xfrm>
          <a:off x="13652500" y="134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7822</xdr:rowOff>
    </xdr:from>
    <xdr:ext cx="378565" cy="259045"/>
    <xdr:sp macro="" textlink="">
      <xdr:nvSpPr>
        <xdr:cNvPr id="650" name="テキスト ボックス 649"/>
        <xdr:cNvSpPr txBox="1"/>
      </xdr:nvSpPr>
      <xdr:spPr>
        <a:xfrm>
          <a:off x="13514017" y="1355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79062</xdr:rowOff>
    </xdr:from>
    <xdr:to>
      <xdr:col>23</xdr:col>
      <xdr:colOff>517525</xdr:colOff>
      <xdr:row>95</xdr:row>
      <xdr:rowOff>137195</xdr:rowOff>
    </xdr:to>
    <xdr:cxnSp macro="">
      <xdr:nvCxnSpPr>
        <xdr:cNvPr id="679" name="直線コネクタ 678"/>
        <xdr:cNvCxnSpPr/>
      </xdr:nvCxnSpPr>
      <xdr:spPr>
        <a:xfrm>
          <a:off x="15481300" y="16366812"/>
          <a:ext cx="8382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79062</xdr:rowOff>
    </xdr:from>
    <xdr:to>
      <xdr:col>22</xdr:col>
      <xdr:colOff>365125</xdr:colOff>
      <xdr:row>95</xdr:row>
      <xdr:rowOff>164609</xdr:rowOff>
    </xdr:to>
    <xdr:cxnSp macro="">
      <xdr:nvCxnSpPr>
        <xdr:cNvPr id="682" name="直線コネクタ 681"/>
        <xdr:cNvCxnSpPr/>
      </xdr:nvCxnSpPr>
      <xdr:spPr>
        <a:xfrm flipV="1">
          <a:off x="14592300" y="16366812"/>
          <a:ext cx="889000" cy="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84" name="テキスト ボックス 683"/>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128997</xdr:rowOff>
    </xdr:from>
    <xdr:to>
      <xdr:col>21</xdr:col>
      <xdr:colOff>161925</xdr:colOff>
      <xdr:row>95</xdr:row>
      <xdr:rowOff>164609</xdr:rowOff>
    </xdr:to>
    <xdr:cxnSp macro="">
      <xdr:nvCxnSpPr>
        <xdr:cNvPr id="685" name="直線コネクタ 684"/>
        <xdr:cNvCxnSpPr/>
      </xdr:nvCxnSpPr>
      <xdr:spPr>
        <a:xfrm>
          <a:off x="13703300" y="16416747"/>
          <a:ext cx="889000" cy="3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87" name="テキスト ボックス 686"/>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128997</xdr:rowOff>
    </xdr:from>
    <xdr:to>
      <xdr:col>19</xdr:col>
      <xdr:colOff>644525</xdr:colOff>
      <xdr:row>95</xdr:row>
      <xdr:rowOff>132700</xdr:rowOff>
    </xdr:to>
    <xdr:cxnSp macro="">
      <xdr:nvCxnSpPr>
        <xdr:cNvPr id="688" name="直線コネクタ 687"/>
        <xdr:cNvCxnSpPr/>
      </xdr:nvCxnSpPr>
      <xdr:spPr>
        <a:xfrm flipV="1">
          <a:off x="12814300" y="16416747"/>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0" name="テキスト ボックス 689"/>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692" name="テキスト ボックス 691"/>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86395</xdr:rowOff>
    </xdr:from>
    <xdr:to>
      <xdr:col>23</xdr:col>
      <xdr:colOff>568325</xdr:colOff>
      <xdr:row>96</xdr:row>
      <xdr:rowOff>16545</xdr:rowOff>
    </xdr:to>
    <xdr:sp macro="" textlink="">
      <xdr:nvSpPr>
        <xdr:cNvPr id="698" name="円/楕円 697"/>
        <xdr:cNvSpPr/>
      </xdr:nvSpPr>
      <xdr:spPr>
        <a:xfrm>
          <a:off x="16268700" y="163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109272</xdr:rowOff>
    </xdr:from>
    <xdr:ext cx="599010" cy="259045"/>
    <xdr:sp macro="" textlink="">
      <xdr:nvSpPr>
        <xdr:cNvPr id="699" name="公債費該当値テキスト"/>
        <xdr:cNvSpPr txBox="1"/>
      </xdr:nvSpPr>
      <xdr:spPr>
        <a:xfrm>
          <a:off x="16370300" y="1622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113,048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28262</xdr:rowOff>
    </xdr:from>
    <xdr:to>
      <xdr:col>22</xdr:col>
      <xdr:colOff>415925</xdr:colOff>
      <xdr:row>95</xdr:row>
      <xdr:rowOff>129862</xdr:rowOff>
    </xdr:to>
    <xdr:sp macro="" textlink="">
      <xdr:nvSpPr>
        <xdr:cNvPr id="700" name="円/楕円 699"/>
        <xdr:cNvSpPr/>
      </xdr:nvSpPr>
      <xdr:spPr>
        <a:xfrm>
          <a:off x="15430500" y="163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146389</xdr:rowOff>
    </xdr:from>
    <xdr:ext cx="599010" cy="259045"/>
    <xdr:sp macro="" textlink="">
      <xdr:nvSpPr>
        <xdr:cNvPr id="701" name="テキスト ボックス 700"/>
        <xdr:cNvSpPr txBox="1"/>
      </xdr:nvSpPr>
      <xdr:spPr>
        <a:xfrm>
          <a:off x="15181794" y="1609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113809</xdr:rowOff>
    </xdr:from>
    <xdr:to>
      <xdr:col>21</xdr:col>
      <xdr:colOff>212725</xdr:colOff>
      <xdr:row>96</xdr:row>
      <xdr:rowOff>43959</xdr:rowOff>
    </xdr:to>
    <xdr:sp macro="" textlink="">
      <xdr:nvSpPr>
        <xdr:cNvPr id="702" name="円/楕円 701"/>
        <xdr:cNvSpPr/>
      </xdr:nvSpPr>
      <xdr:spPr>
        <a:xfrm>
          <a:off x="14541500" y="164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60486</xdr:rowOff>
    </xdr:from>
    <xdr:ext cx="599010" cy="259045"/>
    <xdr:sp macro="" textlink="">
      <xdr:nvSpPr>
        <xdr:cNvPr id="703" name="テキスト ボックス 702"/>
        <xdr:cNvSpPr txBox="1"/>
      </xdr:nvSpPr>
      <xdr:spPr>
        <a:xfrm>
          <a:off x="14292794" y="1617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107,052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78197</xdr:rowOff>
    </xdr:from>
    <xdr:to>
      <xdr:col>20</xdr:col>
      <xdr:colOff>9525</xdr:colOff>
      <xdr:row>96</xdr:row>
      <xdr:rowOff>8347</xdr:rowOff>
    </xdr:to>
    <xdr:sp macro="" textlink="">
      <xdr:nvSpPr>
        <xdr:cNvPr id="704" name="円/楕円 703"/>
        <xdr:cNvSpPr/>
      </xdr:nvSpPr>
      <xdr:spPr>
        <a:xfrm>
          <a:off x="13652500" y="163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24874</xdr:rowOff>
    </xdr:from>
    <xdr:ext cx="599010" cy="259045"/>
    <xdr:sp macro="" textlink="">
      <xdr:nvSpPr>
        <xdr:cNvPr id="705" name="テキスト ボックス 704"/>
        <xdr:cNvSpPr txBox="1"/>
      </xdr:nvSpPr>
      <xdr:spPr>
        <a:xfrm>
          <a:off x="13403794" y="1614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81900</xdr:rowOff>
    </xdr:from>
    <xdr:to>
      <xdr:col>18</xdr:col>
      <xdr:colOff>492125</xdr:colOff>
      <xdr:row>96</xdr:row>
      <xdr:rowOff>12050</xdr:rowOff>
    </xdr:to>
    <xdr:sp macro="" textlink="">
      <xdr:nvSpPr>
        <xdr:cNvPr id="706" name="円/楕円 705"/>
        <xdr:cNvSpPr/>
      </xdr:nvSpPr>
      <xdr:spPr>
        <a:xfrm>
          <a:off x="12763500" y="163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28577</xdr:rowOff>
    </xdr:from>
    <xdr:ext cx="599010" cy="259045"/>
    <xdr:sp macro="" textlink="">
      <xdr:nvSpPr>
        <xdr:cNvPr id="707" name="テキスト ボックス 706"/>
        <xdr:cNvSpPr txBox="1"/>
      </xdr:nvSpPr>
      <xdr:spPr>
        <a:xfrm>
          <a:off x="12514794" y="1614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18034</xdr:rowOff>
    </xdr:from>
    <xdr:to>
      <xdr:col>29</xdr:col>
      <xdr:colOff>568325</xdr:colOff>
      <xdr:row>38</xdr:row>
      <xdr:rowOff>119634</xdr:rowOff>
    </xdr:to>
    <xdr:sp macro="" textlink="">
      <xdr:nvSpPr>
        <xdr:cNvPr id="741" name="フローチャート : 判断 740"/>
        <xdr:cNvSpPr/>
      </xdr:nvSpPr>
      <xdr:spPr>
        <a:xfrm>
          <a:off x="20383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136161</xdr:rowOff>
    </xdr:from>
    <xdr:ext cx="378565" cy="259045"/>
    <xdr:sp macro="" textlink="">
      <xdr:nvSpPr>
        <xdr:cNvPr id="742" name="テキスト ボックス 741"/>
        <xdr:cNvSpPr txBox="1"/>
      </xdr:nvSpPr>
      <xdr:spPr>
        <a:xfrm>
          <a:off x="20245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4" name="フローチャート : 判断 743"/>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162679</xdr:rowOff>
    </xdr:from>
    <xdr:ext cx="313932" cy="259045"/>
    <xdr:sp macro="" textlink="">
      <xdr:nvSpPr>
        <xdr:cNvPr id="745" name="テキスト ボックス 744"/>
        <xdr:cNvSpPr txBox="1"/>
      </xdr:nvSpPr>
      <xdr:spPr>
        <a:xfrm>
          <a:off x="19388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140107</xdr:rowOff>
    </xdr:from>
    <xdr:to>
      <xdr:col>27</xdr:col>
      <xdr:colOff>161925</xdr:colOff>
      <xdr:row>38</xdr:row>
      <xdr:rowOff>70256</xdr:rowOff>
    </xdr:to>
    <xdr:sp macro="" textlink="">
      <xdr:nvSpPr>
        <xdr:cNvPr id="746" name="フローチャート : 判断 745"/>
        <xdr:cNvSpPr/>
      </xdr:nvSpPr>
      <xdr:spPr>
        <a:xfrm>
          <a:off x="18605500" y="64837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86784</xdr:rowOff>
    </xdr:from>
    <xdr:ext cx="378565" cy="259045"/>
    <xdr:sp macro="" textlink="">
      <xdr:nvSpPr>
        <xdr:cNvPr id="747" name="テキスト ボックス 746"/>
        <xdr:cNvSpPr txBox="1"/>
      </xdr:nvSpPr>
      <xdr:spPr>
        <a:xfrm>
          <a:off x="18467017" y="625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6" name="テキスト ボックス 775"/>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78" name="テキスト ボックス 777"/>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0" name="テキスト ボックス 779"/>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2" name="テキスト ボックス 781"/>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8"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1"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2" name="テキスト ボックス 801"/>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3" name="フローチャート : 判断 802"/>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4" name="テキスト ボックス 803"/>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5" name="テキスト ボックス 81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9" name="テキスト ボックス 81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・土木費は住民一人当たり１４３千円となっている。</a:t>
          </a:r>
        </a:p>
        <a:p>
          <a:r>
            <a:rPr kumimoji="1" lang="ja-JP" altLang="en-US" sz="1300">
              <a:latin typeface="ＭＳ Ｐゴシック"/>
            </a:rPr>
            <a:t>　決算額で見ると、主に道路・橋梁整備に関する事業及び下水道事業特別会計への繰出金の占める割合が大きく、中でも道路整備事業に係る事業費の増減が年度間の指数の増減に影響している。</a:t>
          </a:r>
        </a:p>
        <a:p>
          <a:r>
            <a:rPr kumimoji="1" lang="ja-JP" altLang="en-US" sz="1300">
              <a:latin typeface="ＭＳ Ｐゴシック"/>
            </a:rPr>
            <a:t>・衛生費は住民一人当たり９９千円となっている。</a:t>
          </a:r>
        </a:p>
        <a:p>
          <a:r>
            <a:rPr kumimoji="1" lang="ja-JP" altLang="en-US" sz="1300">
              <a:latin typeface="ＭＳ Ｐゴシック"/>
            </a:rPr>
            <a:t>　決算額で見ると、主に病院事業会計への繰出金及びごみ処理、し尿処理等に係る経費が占める割合が大きい。</a:t>
          </a:r>
        </a:p>
        <a:p>
          <a:r>
            <a:rPr kumimoji="1" lang="ja-JP" altLang="en-US" sz="1300">
              <a:latin typeface="ＭＳ Ｐゴシック"/>
            </a:rPr>
            <a:t>　なお、平成２３年度からは概ね横ばいで推移しているが、平成２６年度は水道事業会計における配水池改築事業に対する一般会計出資金が含まれているために増減が出ている。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標準財政規模は前年度比１１６百万円の増となっている。</a:t>
          </a:r>
        </a:p>
        <a:p>
          <a:r>
            <a:rPr kumimoji="1" lang="ja-JP" altLang="en-US" sz="1400">
              <a:latin typeface="ＭＳ ゴシック" pitchFamily="49" charset="-128"/>
              <a:ea typeface="ＭＳ ゴシック" pitchFamily="49" charset="-128"/>
            </a:rPr>
            <a:t>　一方、財政調整基金については、決算剰余金を中心に積み立てるとともに、最低水準の取り崩しに努めており、今年度の残高が前年度比１８９百万円の増となったことにより、標準財政規模比は前年度比３．３２ポイントの増となっている。</a:t>
          </a:r>
        </a:p>
        <a:p>
          <a:r>
            <a:rPr kumimoji="1" lang="ja-JP" altLang="en-US" sz="1400">
              <a:latin typeface="ＭＳ ゴシック" pitchFamily="49" charset="-128"/>
              <a:ea typeface="ＭＳ ゴシック" pitchFamily="49" charset="-128"/>
            </a:rPr>
            <a:t>　また、実質収支額は前年度比６８百万円の増であり、標準財政規模比は１．１２ポイントの増となっている。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標準財政規模は前年度比１１６百万円の増となっている。</a:t>
          </a:r>
          <a:endParaRPr lang="ja-JP" altLang="ja-JP" sz="1400">
            <a:effectLst/>
          </a:endParaRPr>
        </a:p>
        <a:p>
          <a:r>
            <a:rPr kumimoji="1" lang="ja-JP" altLang="ja-JP" sz="1400">
              <a:solidFill>
                <a:schemeClr val="dk1"/>
              </a:solidFill>
              <a:effectLst/>
              <a:latin typeface="+mn-lt"/>
              <a:ea typeface="+mn-ea"/>
              <a:cs typeface="+mn-cs"/>
            </a:rPr>
            <a:t>　一般会計は、実質収支額が前年度比約６９百万円の増であったため、標準財政規模比は９．１０％で前年度比１．１２ポイント増。</a:t>
          </a:r>
          <a:endParaRPr lang="ja-JP" altLang="ja-JP" sz="1400">
            <a:effectLst/>
          </a:endParaRPr>
        </a:p>
        <a:p>
          <a:r>
            <a:rPr kumimoji="1" lang="ja-JP" altLang="ja-JP" sz="1400">
              <a:solidFill>
                <a:schemeClr val="dk1"/>
              </a:solidFill>
              <a:effectLst/>
              <a:latin typeface="+mn-lt"/>
              <a:ea typeface="+mn-ea"/>
              <a:cs typeface="+mn-cs"/>
            </a:rPr>
            <a:t>　水道事業会計は、資金余剰額が前年度比約４百万円の減であったため、標準財政規模比は３．９３％で前年度比０．１ポイント減。</a:t>
          </a:r>
          <a:endParaRPr lang="ja-JP" altLang="ja-JP" sz="1400">
            <a:effectLst/>
          </a:endParaRPr>
        </a:p>
        <a:p>
          <a:r>
            <a:rPr kumimoji="1" lang="ja-JP" altLang="ja-JP" sz="1400">
              <a:solidFill>
                <a:schemeClr val="dk1"/>
              </a:solidFill>
              <a:effectLst/>
              <a:latin typeface="+mn-lt"/>
              <a:ea typeface="+mn-ea"/>
              <a:cs typeface="+mn-cs"/>
            </a:rPr>
            <a:t>　介護保険特別会計は、実質収支額が前年度比約８百万円の減であったため、標準財政規模比は０．４５％で前年度比０．１５ポイント減。</a:t>
          </a:r>
          <a:endParaRPr lang="ja-JP" altLang="ja-JP" sz="1400">
            <a:effectLst/>
          </a:endParaRPr>
        </a:p>
        <a:p>
          <a:r>
            <a:rPr kumimoji="1" lang="ja-JP" altLang="ja-JP" sz="1400">
              <a:solidFill>
                <a:schemeClr val="dk1"/>
              </a:solidFill>
              <a:effectLst/>
              <a:latin typeface="+mn-lt"/>
              <a:ea typeface="+mn-ea"/>
              <a:cs typeface="+mn-cs"/>
            </a:rPr>
            <a:t>　病院事業会計は、資金余剰額が前年度比約２百万円の増であったため、標準財政規模比は０．３９％で前年度比０．０３ポイント増。</a:t>
          </a:r>
          <a:endParaRPr lang="ja-JP" altLang="ja-JP" sz="1400">
            <a:effectLst/>
          </a:endParaRPr>
        </a:p>
        <a:p>
          <a:r>
            <a:rPr kumimoji="1" lang="ja-JP" altLang="ja-JP" sz="1400">
              <a:solidFill>
                <a:schemeClr val="dk1"/>
              </a:solidFill>
              <a:effectLst/>
              <a:latin typeface="+mn-lt"/>
              <a:ea typeface="+mn-ea"/>
              <a:cs typeface="+mn-cs"/>
            </a:rPr>
            <a:t>　介護老人保健施設事業特別会計は、実質収支額が前年度比約４百万円の増であったため、標準財政規模比は０．３２％で前年度比０．０７ポイント増。</a:t>
          </a:r>
          <a:endParaRPr lang="ja-JP" altLang="ja-JP" sz="1400">
            <a:effectLst/>
          </a:endParaRPr>
        </a:p>
        <a:p>
          <a:r>
            <a:rPr kumimoji="1" lang="ja-JP" altLang="ja-JP" sz="1400">
              <a:solidFill>
                <a:schemeClr val="dk1"/>
              </a:solidFill>
              <a:effectLst/>
              <a:latin typeface="+mn-lt"/>
              <a:ea typeface="+mn-ea"/>
              <a:cs typeface="+mn-cs"/>
            </a:rPr>
            <a:t>　簡易水道事業特別会計は、実質収支額が前年度比約３百万円の増であったため、標準財政規模比は０．１１％で前年度比０．０５ポイント増。</a:t>
          </a:r>
          <a:endParaRPr lang="ja-JP" altLang="ja-JP" sz="1400">
            <a:effectLst/>
          </a:endParaRPr>
        </a:p>
        <a:p>
          <a:r>
            <a:rPr kumimoji="1" lang="ja-JP" altLang="ja-JP" sz="1400">
              <a:solidFill>
                <a:schemeClr val="dk1"/>
              </a:solidFill>
              <a:effectLst/>
              <a:latin typeface="+mn-lt"/>
              <a:ea typeface="+mn-ea"/>
              <a:cs typeface="+mn-cs"/>
            </a:rPr>
            <a:t>　後期高齢者医療特別会計は、実質収支額が前年度比約１百万円の増であったため、標準財政規模比は０．０１％で前年度比０．０１ポイント増。</a:t>
          </a:r>
          <a:endParaRPr lang="ja-JP" altLang="ja-JP" sz="1400">
            <a:effectLst/>
          </a:endParaRPr>
        </a:p>
        <a:p>
          <a:r>
            <a:rPr kumimoji="1" lang="ja-JP" altLang="ja-JP" sz="1400">
              <a:solidFill>
                <a:schemeClr val="dk1"/>
              </a:solidFill>
              <a:effectLst/>
              <a:latin typeface="+mn-lt"/>
              <a:ea typeface="+mn-ea"/>
              <a:cs typeface="+mn-cs"/>
            </a:rPr>
            <a:t>　国民健康保険特別会計は、実質収支額の増減が無く、標準財政規模比の増減も無かった。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9261305</v>
      </c>
      <c r="BO4" s="379"/>
      <c r="BP4" s="379"/>
      <c r="BQ4" s="379"/>
      <c r="BR4" s="379"/>
      <c r="BS4" s="379"/>
      <c r="BT4" s="379"/>
      <c r="BU4" s="380"/>
      <c r="BV4" s="378">
        <v>9980808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9.1</v>
      </c>
      <c r="CU4" s="385"/>
      <c r="CV4" s="385"/>
      <c r="CW4" s="385"/>
      <c r="CX4" s="385"/>
      <c r="CY4" s="385"/>
      <c r="CZ4" s="385"/>
      <c r="DA4" s="386"/>
      <c r="DB4" s="384">
        <v>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8762794</v>
      </c>
      <c r="BO5" s="416"/>
      <c r="BP5" s="416"/>
      <c r="BQ5" s="416"/>
      <c r="BR5" s="416"/>
      <c r="BS5" s="416"/>
      <c r="BT5" s="416"/>
      <c r="BU5" s="417"/>
      <c r="BV5" s="415">
        <v>9497591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82.4</v>
      </c>
      <c r="CU5" s="413"/>
      <c r="CV5" s="413"/>
      <c r="CW5" s="413"/>
      <c r="CX5" s="413"/>
      <c r="CY5" s="413"/>
      <c r="CZ5" s="413"/>
      <c r="DA5" s="414"/>
      <c r="DB5" s="412">
        <v>87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498511</v>
      </c>
      <c r="BO6" s="416"/>
      <c r="BP6" s="416"/>
      <c r="BQ6" s="416"/>
      <c r="BR6" s="416"/>
      <c r="BS6" s="416"/>
      <c r="BT6" s="416"/>
      <c r="BU6" s="417"/>
      <c r="BV6" s="415">
        <v>483217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86.6</v>
      </c>
      <c r="CU6" s="453"/>
      <c r="CV6" s="453"/>
      <c r="CW6" s="453"/>
      <c r="CX6" s="453"/>
      <c r="CY6" s="453"/>
      <c r="CZ6" s="453"/>
      <c r="DA6" s="454"/>
      <c r="DB6" s="452">
        <v>91.9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10734</v>
      </c>
      <c r="BO7" s="416"/>
      <c r="BP7" s="416"/>
      <c r="BQ7" s="416"/>
      <c r="BR7" s="416"/>
      <c r="BS7" s="416"/>
      <c r="BT7" s="416"/>
      <c r="BU7" s="417"/>
      <c r="BV7" s="415">
        <v>64355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5356941</v>
      </c>
      <c r="CU7" s="416"/>
      <c r="CV7" s="416"/>
      <c r="CW7" s="416"/>
      <c r="CX7" s="416"/>
      <c r="CY7" s="416"/>
      <c r="CZ7" s="416"/>
      <c r="DA7" s="417"/>
      <c r="DB7" s="415">
        <v>5240921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487777</v>
      </c>
      <c r="BO8" s="416"/>
      <c r="BP8" s="416"/>
      <c r="BQ8" s="416"/>
      <c r="BR8" s="416"/>
      <c r="BS8" s="416"/>
      <c r="BT8" s="416"/>
      <c r="BU8" s="417"/>
      <c r="BV8" s="415">
        <v>418862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0.21</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9778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68915</v>
      </c>
      <c r="BO9" s="416"/>
      <c r="BP9" s="416"/>
      <c r="BQ9" s="416"/>
      <c r="BR9" s="416"/>
      <c r="BS9" s="416"/>
      <c r="BT9" s="416"/>
      <c r="BU9" s="417"/>
      <c r="BV9" s="415">
        <v>39533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v>
      </c>
      <c r="CU9" s="413"/>
      <c r="CV9" s="413"/>
      <c r="CW9" s="413"/>
      <c r="CX9" s="413"/>
      <c r="CY9" s="413"/>
      <c r="CZ9" s="413"/>
      <c r="DA9" s="414"/>
      <c r="DB9" s="412">
        <v>16.7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10630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200100</v>
      </c>
      <c r="BO10" s="416"/>
      <c r="BP10" s="416"/>
      <c r="BQ10" s="416"/>
      <c r="BR10" s="416"/>
      <c r="BS10" s="416"/>
      <c r="BT10" s="416"/>
      <c r="BU10" s="417"/>
      <c r="BV10" s="415">
        <v>50100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100000</v>
      </c>
      <c r="BO11" s="416"/>
      <c r="BP11" s="416"/>
      <c r="BQ11" s="416"/>
      <c r="BR11" s="416"/>
      <c r="BS11" s="416"/>
      <c r="BT11" s="416"/>
      <c r="BU11" s="417"/>
      <c r="BV11" s="415">
        <v>188580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9978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261152</v>
      </c>
      <c r="BO12" s="416"/>
      <c r="BP12" s="416"/>
      <c r="BQ12" s="416"/>
      <c r="BR12" s="416"/>
      <c r="BS12" s="416"/>
      <c r="BT12" s="416"/>
      <c r="BU12" s="417"/>
      <c r="BV12" s="415">
        <v>310000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9886</v>
      </c>
      <c r="S13" s="497"/>
      <c r="T13" s="497"/>
      <c r="U13" s="497"/>
      <c r="V13" s="498"/>
      <c r="W13" s="431" t="s">
        <v>120</v>
      </c>
      <c r="X13" s="432"/>
      <c r="Y13" s="432"/>
      <c r="Z13" s="432"/>
      <c r="AA13" s="432"/>
      <c r="AB13" s="422"/>
      <c r="AC13" s="466">
        <v>1826</v>
      </c>
      <c r="AD13" s="467"/>
      <c r="AE13" s="467"/>
      <c r="AF13" s="467"/>
      <c r="AG13" s="506"/>
      <c r="AH13" s="466">
        <v>2034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107863</v>
      </c>
      <c r="BO13" s="416"/>
      <c r="BP13" s="416"/>
      <c r="BQ13" s="416"/>
      <c r="BR13" s="416"/>
      <c r="BS13" s="416"/>
      <c r="BT13" s="416"/>
      <c r="BU13" s="417"/>
      <c r="BV13" s="415">
        <v>-31787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12.6</v>
      </c>
      <c r="CU13" s="413"/>
      <c r="CV13" s="413"/>
      <c r="CW13" s="413"/>
      <c r="CX13" s="413"/>
      <c r="CY13" s="413"/>
      <c r="CZ13" s="413"/>
      <c r="DA13" s="414"/>
      <c r="DB13" s="412">
        <v>13.4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10173</v>
      </c>
      <c r="S14" s="497"/>
      <c r="T14" s="497"/>
      <c r="U14" s="497"/>
      <c r="V14" s="498"/>
      <c r="W14" s="405"/>
      <c r="X14" s="406"/>
      <c r="Y14" s="406"/>
      <c r="Z14" s="406"/>
      <c r="AA14" s="406"/>
      <c r="AB14" s="395"/>
      <c r="AC14" s="499">
        <v>31.2</v>
      </c>
      <c r="AD14" s="500"/>
      <c r="AE14" s="500"/>
      <c r="AF14" s="500"/>
      <c r="AG14" s="501"/>
      <c r="AH14" s="499">
        <v>31.9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71.099999999999994</v>
      </c>
      <c r="CU14" s="511"/>
      <c r="CV14" s="511"/>
      <c r="CW14" s="511"/>
      <c r="CX14" s="511"/>
      <c r="CY14" s="511"/>
      <c r="CZ14" s="511"/>
      <c r="DA14" s="512"/>
      <c r="DB14" s="510">
        <v>84.8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10091</v>
      </c>
      <c r="S15" s="497"/>
      <c r="T15" s="497"/>
      <c r="U15" s="497"/>
      <c r="V15" s="498"/>
      <c r="W15" s="431" t="s">
        <v>127</v>
      </c>
      <c r="X15" s="432"/>
      <c r="Y15" s="432"/>
      <c r="Z15" s="432"/>
      <c r="AA15" s="432"/>
      <c r="AB15" s="422"/>
      <c r="AC15" s="466">
        <v>1254</v>
      </c>
      <c r="AD15" s="467"/>
      <c r="AE15" s="467"/>
      <c r="AF15" s="467"/>
      <c r="AG15" s="506"/>
      <c r="AH15" s="466">
        <v>1468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1047889</v>
      </c>
      <c r="BO15" s="379"/>
      <c r="BP15" s="379"/>
      <c r="BQ15" s="379"/>
      <c r="BR15" s="379"/>
      <c r="BS15" s="379"/>
      <c r="BT15" s="379"/>
      <c r="BU15" s="380"/>
      <c r="BV15" s="378">
        <v>987671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21.4</v>
      </c>
      <c r="AD16" s="500"/>
      <c r="AE16" s="500"/>
      <c r="AF16" s="500"/>
      <c r="AG16" s="501"/>
      <c r="AH16" s="499">
        <v>23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4825751</v>
      </c>
      <c r="BO16" s="416"/>
      <c r="BP16" s="416"/>
      <c r="BQ16" s="416"/>
      <c r="BR16" s="416"/>
      <c r="BS16" s="416"/>
      <c r="BT16" s="416"/>
      <c r="BU16" s="417"/>
      <c r="BV16" s="415">
        <v>4699912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2775</v>
      </c>
      <c r="AD17" s="467"/>
      <c r="AE17" s="467"/>
      <c r="AF17" s="467"/>
      <c r="AG17" s="506"/>
      <c r="AH17" s="466">
        <v>2882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1312231</v>
      </c>
      <c r="BO17" s="416"/>
      <c r="BP17" s="416"/>
      <c r="BQ17" s="416"/>
      <c r="BR17" s="416"/>
      <c r="BS17" s="416"/>
      <c r="BT17" s="416"/>
      <c r="BU17" s="417"/>
      <c r="BV17" s="415">
        <v>1246792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739.26</v>
      </c>
      <c r="M18" s="528"/>
      <c r="N18" s="528"/>
      <c r="O18" s="528"/>
      <c r="P18" s="528"/>
      <c r="Q18" s="528"/>
      <c r="R18" s="529"/>
      <c r="S18" s="529"/>
      <c r="T18" s="529"/>
      <c r="U18" s="529"/>
      <c r="V18" s="530"/>
      <c r="W18" s="433"/>
      <c r="X18" s="434"/>
      <c r="Y18" s="434"/>
      <c r="Z18" s="434"/>
      <c r="AA18" s="434"/>
      <c r="AB18" s="425"/>
      <c r="AC18" s="531">
        <v>47.4</v>
      </c>
      <c r="AD18" s="532"/>
      <c r="AE18" s="532"/>
      <c r="AF18" s="532"/>
      <c r="AG18" s="533"/>
      <c r="AH18" s="531">
        <v>45.1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4521415</v>
      </c>
      <c r="BO18" s="416"/>
      <c r="BP18" s="416"/>
      <c r="BQ18" s="416"/>
      <c r="BR18" s="416"/>
      <c r="BS18" s="416"/>
      <c r="BT18" s="416"/>
      <c r="BU18" s="417"/>
      <c r="BV18" s="415">
        <v>4643452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7090987</v>
      </c>
      <c r="BO19" s="416"/>
      <c r="BP19" s="416"/>
      <c r="BQ19" s="416"/>
      <c r="BR19" s="416"/>
      <c r="BS19" s="416"/>
      <c r="BT19" s="416"/>
      <c r="BU19" s="417"/>
      <c r="BV19" s="415">
        <v>7311273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4115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1" t="s">
        <v>147</v>
      </c>
      <c r="AI22" s="432"/>
      <c r="AJ22" s="432"/>
      <c r="AK22" s="432"/>
      <c r="AL22" s="422"/>
      <c r="AM22" s="571" t="s">
        <v>148</v>
      </c>
      <c r="AN22" s="572"/>
      <c r="AO22" s="572"/>
      <c r="AP22" s="572"/>
      <c r="AQ22" s="572"/>
      <c r="AR22" s="573"/>
      <c r="AS22" s="554" t="s">
        <v>145</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149</v>
      </c>
      <c r="AZ23" s="376"/>
      <c r="BA23" s="376"/>
      <c r="BB23" s="376"/>
      <c r="BC23" s="376"/>
      <c r="BD23" s="376"/>
      <c r="BE23" s="376"/>
      <c r="BF23" s="376"/>
      <c r="BG23" s="376"/>
      <c r="BH23" s="376"/>
      <c r="BI23" s="376"/>
      <c r="BJ23" s="376"/>
      <c r="BK23" s="376"/>
      <c r="BL23" s="376"/>
      <c r="BM23" s="377"/>
      <c r="BN23" s="415">
        <v>10064159</v>
      </c>
      <c r="BO23" s="416"/>
      <c r="BP23" s="416"/>
      <c r="BQ23" s="416"/>
      <c r="BR23" s="416"/>
      <c r="BS23" s="416"/>
      <c r="BT23" s="416"/>
      <c r="BU23" s="417"/>
      <c r="BV23" s="415">
        <v>10427095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8170</v>
      </c>
      <c r="R24" s="467"/>
      <c r="S24" s="467"/>
      <c r="T24" s="467"/>
      <c r="U24" s="467"/>
      <c r="V24" s="506"/>
      <c r="W24" s="561"/>
      <c r="X24" s="549"/>
      <c r="Y24" s="550"/>
      <c r="Z24" s="465" t="s">
        <v>151</v>
      </c>
      <c r="AA24" s="445"/>
      <c r="AB24" s="445"/>
      <c r="AC24" s="445"/>
      <c r="AD24" s="445"/>
      <c r="AE24" s="445"/>
      <c r="AF24" s="445"/>
      <c r="AG24" s="446"/>
      <c r="AH24" s="466">
        <v>179</v>
      </c>
      <c r="AI24" s="467"/>
      <c r="AJ24" s="467"/>
      <c r="AK24" s="467"/>
      <c r="AL24" s="506"/>
      <c r="AM24" s="466">
        <v>544518</v>
      </c>
      <c r="AN24" s="467"/>
      <c r="AO24" s="467"/>
      <c r="AP24" s="467"/>
      <c r="AQ24" s="467"/>
      <c r="AR24" s="506"/>
      <c r="AS24" s="466">
        <v>3042</v>
      </c>
      <c r="AT24" s="467"/>
      <c r="AU24" s="467"/>
      <c r="AV24" s="467"/>
      <c r="AW24" s="467"/>
      <c r="AX24" s="468"/>
      <c r="AY24" s="579" t="s">
        <v>152</v>
      </c>
      <c r="AZ24" s="580"/>
      <c r="BA24" s="580"/>
      <c r="BB24" s="580"/>
      <c r="BC24" s="580"/>
      <c r="BD24" s="580"/>
      <c r="BE24" s="580"/>
      <c r="BF24" s="580"/>
      <c r="BG24" s="580"/>
      <c r="BH24" s="580"/>
      <c r="BI24" s="580"/>
      <c r="BJ24" s="580"/>
      <c r="BK24" s="580"/>
      <c r="BL24" s="580"/>
      <c r="BM24" s="581"/>
      <c r="BN24" s="415">
        <v>9649396</v>
      </c>
      <c r="BO24" s="416"/>
      <c r="BP24" s="416"/>
      <c r="BQ24" s="416"/>
      <c r="BR24" s="416"/>
      <c r="BS24" s="416"/>
      <c r="BT24" s="416"/>
      <c r="BU24" s="417"/>
      <c r="BV24" s="415">
        <v>9947815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6780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605982</v>
      </c>
      <c r="BO25" s="379"/>
      <c r="BP25" s="379"/>
      <c r="BQ25" s="379"/>
      <c r="BR25" s="379"/>
      <c r="BS25" s="379"/>
      <c r="BT25" s="379"/>
      <c r="BU25" s="380"/>
      <c r="BV25" s="378">
        <v>805466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6130</v>
      </c>
      <c r="R26" s="467"/>
      <c r="S26" s="467"/>
      <c r="T26" s="467"/>
      <c r="U26" s="467"/>
      <c r="V26" s="506"/>
      <c r="W26" s="561"/>
      <c r="X26" s="549"/>
      <c r="Y26" s="550"/>
      <c r="Z26" s="465" t="s">
        <v>157</v>
      </c>
      <c r="AA26" s="585"/>
      <c r="AB26" s="585"/>
      <c r="AC26" s="585"/>
      <c r="AD26" s="585"/>
      <c r="AE26" s="585"/>
      <c r="AF26" s="585"/>
      <c r="AG26" s="586"/>
      <c r="AH26" s="466">
        <v>3</v>
      </c>
      <c r="AI26" s="467"/>
      <c r="AJ26" s="467"/>
      <c r="AK26" s="467"/>
      <c r="AL26" s="506"/>
      <c r="AM26" s="466">
        <v>11037</v>
      </c>
      <c r="AN26" s="467"/>
      <c r="AO26" s="467"/>
      <c r="AP26" s="467"/>
      <c r="AQ26" s="467"/>
      <c r="AR26" s="506"/>
      <c r="AS26" s="466">
        <v>3679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2920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9864</v>
      </c>
      <c r="AN27" s="467"/>
      <c r="AO27" s="467"/>
      <c r="AP27" s="467"/>
      <c r="AQ27" s="467"/>
      <c r="AR27" s="506"/>
      <c r="AS27" s="466">
        <v>3288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2" t="s">
        <v>118</v>
      </c>
      <c r="BO27" s="583"/>
      <c r="BP27" s="583"/>
      <c r="BQ27" s="583"/>
      <c r="BR27" s="583"/>
      <c r="BS27" s="583"/>
      <c r="BT27" s="583"/>
      <c r="BU27" s="584"/>
      <c r="BV27" s="582" t="s">
        <v>118</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2340</v>
      </c>
      <c r="R28" s="467"/>
      <c r="S28" s="467"/>
      <c r="T28" s="467"/>
      <c r="U28" s="467"/>
      <c r="V28" s="506"/>
      <c r="W28" s="561"/>
      <c r="X28" s="549"/>
      <c r="Y28" s="550"/>
      <c r="Z28" s="465" t="s">
        <v>163</v>
      </c>
      <c r="AA28" s="445"/>
      <c r="AB28" s="445"/>
      <c r="AC28" s="445"/>
      <c r="AD28" s="445"/>
      <c r="AE28" s="445"/>
      <c r="AF28" s="445"/>
      <c r="AG28" s="446"/>
      <c r="AH28" s="466">
        <v>16</v>
      </c>
      <c r="AI28" s="467"/>
      <c r="AJ28" s="467"/>
      <c r="AK28" s="467"/>
      <c r="AL28" s="506"/>
      <c r="AM28" s="466">
        <v>45440</v>
      </c>
      <c r="AN28" s="467"/>
      <c r="AO28" s="467"/>
      <c r="AP28" s="467"/>
      <c r="AQ28" s="467"/>
      <c r="AR28" s="506"/>
      <c r="AS28" s="466">
        <v>2840</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686815</v>
      </c>
      <c r="BO28" s="379"/>
      <c r="BP28" s="379"/>
      <c r="BQ28" s="379"/>
      <c r="BR28" s="379"/>
      <c r="BS28" s="379"/>
      <c r="BT28" s="379"/>
      <c r="BU28" s="380"/>
      <c r="BV28" s="378">
        <v>497867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11</v>
      </c>
      <c r="M29" s="467"/>
      <c r="N29" s="467"/>
      <c r="O29" s="467"/>
      <c r="P29" s="506"/>
      <c r="Q29" s="466">
        <v>1830</v>
      </c>
      <c r="R29" s="467"/>
      <c r="S29" s="467"/>
      <c r="T29" s="467"/>
      <c r="U29" s="467"/>
      <c r="V29" s="506"/>
      <c r="W29" s="562"/>
      <c r="X29" s="563"/>
      <c r="Y29" s="564"/>
      <c r="Z29" s="465" t="s">
        <v>167</v>
      </c>
      <c r="AA29" s="445"/>
      <c r="AB29" s="445"/>
      <c r="AC29" s="445"/>
      <c r="AD29" s="445"/>
      <c r="AE29" s="445"/>
      <c r="AF29" s="445"/>
      <c r="AG29" s="446"/>
      <c r="AH29" s="466">
        <v>198</v>
      </c>
      <c r="AI29" s="467"/>
      <c r="AJ29" s="467"/>
      <c r="AK29" s="467"/>
      <c r="AL29" s="506"/>
      <c r="AM29" s="466">
        <v>599822</v>
      </c>
      <c r="AN29" s="467"/>
      <c r="AO29" s="467"/>
      <c r="AP29" s="467"/>
      <c r="AQ29" s="467"/>
      <c r="AR29" s="506"/>
      <c r="AS29" s="466">
        <v>3029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690296</v>
      </c>
      <c r="BO29" s="416"/>
      <c r="BP29" s="416"/>
      <c r="BQ29" s="416"/>
      <c r="BR29" s="416"/>
      <c r="BS29" s="416"/>
      <c r="BT29" s="416"/>
      <c r="BU29" s="417"/>
      <c r="BV29" s="415">
        <v>620196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170</v>
      </c>
      <c r="BD30" s="580"/>
      <c r="BE30" s="580"/>
      <c r="BF30" s="580"/>
      <c r="BG30" s="580"/>
      <c r="BH30" s="580"/>
      <c r="BI30" s="580"/>
      <c r="BJ30" s="580"/>
      <c r="BK30" s="580"/>
      <c r="BL30" s="580"/>
      <c r="BM30" s="581"/>
      <c r="BN30" s="582">
        <v>399517</v>
      </c>
      <c r="BO30" s="583"/>
      <c r="BP30" s="583"/>
      <c r="BQ30" s="583"/>
      <c r="BR30" s="583"/>
      <c r="BS30" s="583"/>
      <c r="BT30" s="583"/>
      <c r="BU30" s="584"/>
      <c r="BV30" s="582">
        <v>361004</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釧路東部消防組合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厚岸味覚ターミナル</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釧路公立大学事務組合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釧路・根室広域地方税滞納整理機構</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介護老人保健施設事業特別会計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529</v>
      </c>
      <c r="D34" s="1181"/>
      <c r="E34" s="1182"/>
      <c r="F34" s="32">
        <v>10.66</v>
      </c>
      <c r="G34" s="33">
        <v>8.7899999999999991</v>
      </c>
      <c r="H34" s="33">
        <v>7.09</v>
      </c>
      <c r="I34" s="33">
        <v>7.99</v>
      </c>
      <c r="J34" s="34">
        <v>9.1</v>
      </c>
      <c r="K34" s="22"/>
      <c r="L34" s="22"/>
      <c r="M34" s="22"/>
      <c r="N34" s="22"/>
      <c r="O34" s="22"/>
      <c r="P34" s="22"/>
    </row>
    <row r="35" spans="1:16" ht="39" customHeight="1">
      <c r="A35" s="22"/>
      <c r="B35" s="35"/>
      <c r="C35" s="1175" t="s">
        <v>530</v>
      </c>
      <c r="D35" s="1176"/>
      <c r="E35" s="1177"/>
      <c r="F35" s="36">
        <v>3.91</v>
      </c>
      <c r="G35" s="37">
        <v>3.6</v>
      </c>
      <c r="H35" s="37">
        <v>3.47</v>
      </c>
      <c r="I35" s="37">
        <v>4.09</v>
      </c>
      <c r="J35" s="38">
        <v>3.93</v>
      </c>
      <c r="K35" s="22"/>
      <c r="L35" s="22"/>
      <c r="M35" s="22"/>
      <c r="N35" s="22"/>
      <c r="O35" s="22"/>
      <c r="P35" s="22"/>
    </row>
    <row r="36" spans="1:16" ht="39" customHeight="1">
      <c r="A36" s="22"/>
      <c r="B36" s="35"/>
      <c r="C36" s="1175" t="s">
        <v>531</v>
      </c>
      <c r="D36" s="1176"/>
      <c r="E36" s="1177"/>
      <c r="F36" s="36">
        <v>0.35</v>
      </c>
      <c r="G36" s="37">
        <v>0.55000000000000004</v>
      </c>
      <c r="H36" s="37">
        <v>0.55000000000000004</v>
      </c>
      <c r="I36" s="37">
        <v>0.6</v>
      </c>
      <c r="J36" s="38">
        <v>0.45</v>
      </c>
      <c r="K36" s="22"/>
      <c r="L36" s="22"/>
      <c r="M36" s="22"/>
      <c r="N36" s="22"/>
      <c r="O36" s="22"/>
      <c r="P36" s="22"/>
    </row>
    <row r="37" spans="1:16" ht="39" customHeight="1">
      <c r="A37" s="22"/>
      <c r="B37" s="35"/>
      <c r="C37" s="1175" t="s">
        <v>532</v>
      </c>
      <c r="D37" s="1176"/>
      <c r="E37" s="1177"/>
      <c r="F37" s="36">
        <v>0</v>
      </c>
      <c r="G37" s="37">
        <v>0.83</v>
      </c>
      <c r="H37" s="37">
        <v>1.21</v>
      </c>
      <c r="I37" s="37">
        <v>0.36</v>
      </c>
      <c r="J37" s="38">
        <v>0.39</v>
      </c>
      <c r="K37" s="22"/>
      <c r="L37" s="22"/>
      <c r="M37" s="22"/>
      <c r="N37" s="22"/>
      <c r="O37" s="22"/>
      <c r="P37" s="22"/>
    </row>
    <row r="38" spans="1:16" ht="39" customHeight="1">
      <c r="A38" s="22"/>
      <c r="B38" s="35"/>
      <c r="C38" s="1175" t="s">
        <v>533</v>
      </c>
      <c r="D38" s="1176"/>
      <c r="E38" s="1177"/>
      <c r="F38" s="36" t="s">
        <v>481</v>
      </c>
      <c r="G38" s="37">
        <v>0.02</v>
      </c>
      <c r="H38" s="37">
        <v>0.2</v>
      </c>
      <c r="I38" s="37">
        <v>0.25</v>
      </c>
      <c r="J38" s="38">
        <v>0.32</v>
      </c>
      <c r="K38" s="22"/>
      <c r="L38" s="22"/>
      <c r="M38" s="22"/>
      <c r="N38" s="22"/>
      <c r="O38" s="22"/>
      <c r="P38" s="22"/>
    </row>
    <row r="39" spans="1:16" ht="39" customHeight="1">
      <c r="A39" s="22"/>
      <c r="B39" s="35"/>
      <c r="C39" s="1175" t="s">
        <v>534</v>
      </c>
      <c r="D39" s="1176"/>
      <c r="E39" s="1177"/>
      <c r="F39" s="36">
        <v>0</v>
      </c>
      <c r="G39" s="37">
        <v>0</v>
      </c>
      <c r="H39" s="37">
        <v>0.02</v>
      </c>
      <c r="I39" s="37">
        <v>0.06</v>
      </c>
      <c r="J39" s="38">
        <v>0.11</v>
      </c>
      <c r="K39" s="22"/>
      <c r="L39" s="22"/>
      <c r="M39" s="22"/>
      <c r="N39" s="22"/>
      <c r="O39" s="22"/>
      <c r="P39" s="22"/>
    </row>
    <row r="40" spans="1:16" ht="39" customHeight="1">
      <c r="A40" s="22"/>
      <c r="B40" s="35"/>
      <c r="C40" s="1175" t="s">
        <v>535</v>
      </c>
      <c r="D40" s="1176"/>
      <c r="E40" s="1177"/>
      <c r="F40" s="36">
        <v>0</v>
      </c>
      <c r="G40" s="37">
        <v>0</v>
      </c>
      <c r="H40" s="37">
        <v>0.01</v>
      </c>
      <c r="I40" s="37">
        <v>0</v>
      </c>
      <c r="J40" s="38">
        <v>0.01</v>
      </c>
      <c r="K40" s="22"/>
      <c r="L40" s="22"/>
      <c r="M40" s="22"/>
      <c r="N40" s="22"/>
      <c r="O40" s="22"/>
      <c r="P40" s="22"/>
    </row>
    <row r="41" spans="1:16" ht="39" customHeight="1">
      <c r="A41" s="22"/>
      <c r="B41" s="35"/>
      <c r="C41" s="1175" t="s">
        <v>536</v>
      </c>
      <c r="D41" s="1176"/>
      <c r="E41" s="1177"/>
      <c r="F41" s="36">
        <v>0.47</v>
      </c>
      <c r="G41" s="37">
        <v>0</v>
      </c>
      <c r="H41" s="37">
        <v>0.41</v>
      </c>
      <c r="I41" s="37">
        <v>0</v>
      </c>
      <c r="J41" s="38">
        <v>0</v>
      </c>
      <c r="K41" s="22"/>
      <c r="L41" s="22"/>
      <c r="M41" s="22"/>
      <c r="N41" s="22"/>
      <c r="O41" s="22"/>
      <c r="P41" s="22"/>
    </row>
    <row r="42" spans="1:16" ht="39" customHeight="1">
      <c r="A42" s="22"/>
      <c r="B42" s="39"/>
      <c r="C42" s="1175" t="s">
        <v>537</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538</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1176</v>
      </c>
      <c r="L45" s="60">
        <v>1150</v>
      </c>
      <c r="M45" s="60">
        <v>1105</v>
      </c>
      <c r="N45" s="60">
        <v>1091</v>
      </c>
      <c r="O45" s="61">
        <v>1028</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296</v>
      </c>
      <c r="L48" s="64">
        <v>306</v>
      </c>
      <c r="M48" s="64">
        <v>419</v>
      </c>
      <c r="N48" s="64">
        <v>425</v>
      </c>
      <c r="O48" s="65">
        <v>442</v>
      </c>
      <c r="P48" s="48"/>
      <c r="Q48" s="48"/>
      <c r="R48" s="48"/>
      <c r="S48" s="48"/>
      <c r="T48" s="48"/>
      <c r="U48" s="48"/>
    </row>
    <row r="49" spans="1:21" ht="30.75" customHeight="1">
      <c r="A49" s="48"/>
      <c r="B49" s="1193"/>
      <c r="C49" s="1194"/>
      <c r="D49" s="62"/>
      <c r="E49" s="1185" t="s">
        <v>15</v>
      </c>
      <c r="F49" s="1185"/>
      <c r="G49" s="1185"/>
      <c r="H49" s="1185"/>
      <c r="I49" s="1185"/>
      <c r="J49" s="1186"/>
      <c r="K49" s="63">
        <v>3</v>
      </c>
      <c r="L49" s="64">
        <v>1</v>
      </c>
      <c r="M49" s="64">
        <v>1</v>
      </c>
      <c r="N49" s="64">
        <v>1</v>
      </c>
      <c r="O49" s="65">
        <v>1</v>
      </c>
      <c r="P49" s="48"/>
      <c r="Q49" s="48"/>
      <c r="R49" s="48"/>
      <c r="S49" s="48"/>
      <c r="T49" s="48"/>
      <c r="U49" s="48"/>
    </row>
    <row r="50" spans="1:21" ht="30.75" customHeight="1">
      <c r="A50" s="48"/>
      <c r="B50" s="1193"/>
      <c r="C50" s="1194"/>
      <c r="D50" s="62"/>
      <c r="E50" s="1185" t="s">
        <v>16</v>
      </c>
      <c r="F50" s="1185"/>
      <c r="G50" s="1185"/>
      <c r="H50" s="1185"/>
      <c r="I50" s="1185"/>
      <c r="J50" s="1186"/>
      <c r="K50" s="63">
        <v>54</v>
      </c>
      <c r="L50" s="64">
        <v>53</v>
      </c>
      <c r="M50" s="64">
        <v>49</v>
      </c>
      <c r="N50" s="64">
        <v>43</v>
      </c>
      <c r="O50" s="65">
        <v>39</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904</v>
      </c>
      <c r="L52" s="64">
        <v>896</v>
      </c>
      <c r="M52" s="64">
        <v>956</v>
      </c>
      <c r="N52" s="64">
        <v>992</v>
      </c>
      <c r="O52" s="65">
        <v>1013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625</v>
      </c>
      <c r="L53" s="69">
        <v>614</v>
      </c>
      <c r="M53" s="69">
        <v>618</v>
      </c>
      <c r="N53" s="69">
        <v>568</v>
      </c>
      <c r="O53" s="70">
        <v>497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11151</v>
      </c>
      <c r="J41" s="83">
        <v>10904</v>
      </c>
      <c r="K41" s="83">
        <v>10626</v>
      </c>
      <c r="L41" s="83">
        <v>10427</v>
      </c>
      <c r="M41" s="84">
        <v>10064</v>
      </c>
    </row>
    <row r="42" spans="2:13" ht="27.75" customHeight="1">
      <c r="B42" s="1201"/>
      <c r="C42" s="1202"/>
      <c r="D42" s="85"/>
      <c r="E42" s="1207" t="s">
        <v>25</v>
      </c>
      <c r="F42" s="1207"/>
      <c r="G42" s="1207"/>
      <c r="H42" s="1208"/>
      <c r="I42" s="86">
        <v>397</v>
      </c>
      <c r="J42" s="87">
        <v>349</v>
      </c>
      <c r="K42" s="87">
        <v>314</v>
      </c>
      <c r="L42" s="87">
        <v>271</v>
      </c>
      <c r="M42" s="88">
        <v>227</v>
      </c>
    </row>
    <row r="43" spans="2:13" ht="27.75" customHeight="1">
      <c r="B43" s="1201"/>
      <c r="C43" s="1202"/>
      <c r="D43" s="85"/>
      <c r="E43" s="1207" t="s">
        <v>26</v>
      </c>
      <c r="F43" s="1207"/>
      <c r="G43" s="1207"/>
      <c r="H43" s="1208"/>
      <c r="I43" s="86">
        <v>3967</v>
      </c>
      <c r="J43" s="87">
        <v>4126</v>
      </c>
      <c r="K43" s="87">
        <v>4354</v>
      </c>
      <c r="L43" s="87">
        <v>4283</v>
      </c>
      <c r="M43" s="88">
        <v>4200</v>
      </c>
    </row>
    <row r="44" spans="2:13" ht="27.75" customHeight="1">
      <c r="B44" s="1201"/>
      <c r="C44" s="1202"/>
      <c r="D44" s="85"/>
      <c r="E44" s="1207" t="s">
        <v>27</v>
      </c>
      <c r="F44" s="1207"/>
      <c r="G44" s="1207"/>
      <c r="H44" s="1208"/>
      <c r="I44" s="86">
        <v>3</v>
      </c>
      <c r="J44" s="87">
        <v>2</v>
      </c>
      <c r="K44" s="87">
        <v>68</v>
      </c>
      <c r="L44" s="87">
        <v>69</v>
      </c>
      <c r="M44" s="88">
        <v>168</v>
      </c>
    </row>
    <row r="45" spans="2:13" ht="27.75" customHeight="1">
      <c r="B45" s="1201"/>
      <c r="C45" s="1202"/>
      <c r="D45" s="85"/>
      <c r="E45" s="1207" t="s">
        <v>28</v>
      </c>
      <c r="F45" s="1207"/>
      <c r="G45" s="1207"/>
      <c r="H45" s="1208"/>
      <c r="I45" s="86">
        <v>1566</v>
      </c>
      <c r="J45" s="87">
        <v>1546</v>
      </c>
      <c r="K45" s="87">
        <v>1333</v>
      </c>
      <c r="L45" s="87">
        <v>1175</v>
      </c>
      <c r="M45" s="88">
        <v>1054</v>
      </c>
    </row>
    <row r="46" spans="2:13" ht="27.75" customHeight="1">
      <c r="B46" s="1201"/>
      <c r="C46" s="1202"/>
      <c r="D46" s="85"/>
      <c r="E46" s="1207" t="s">
        <v>29</v>
      </c>
      <c r="F46" s="1207"/>
      <c r="G46" s="1207"/>
      <c r="H46" s="1208"/>
      <c r="I46" s="86" t="s">
        <v>481</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1351</v>
      </c>
      <c r="J49" s="87">
        <v>1490</v>
      </c>
      <c r="K49" s="87">
        <v>1594</v>
      </c>
      <c r="L49" s="87">
        <v>1579</v>
      </c>
      <c r="M49" s="88">
        <v>1884</v>
      </c>
    </row>
    <row r="50" spans="2:13" ht="27.75" customHeight="1">
      <c r="B50" s="1201"/>
      <c r="C50" s="1202"/>
      <c r="D50" s="85"/>
      <c r="E50" s="1207" t="s">
        <v>34</v>
      </c>
      <c r="F50" s="1207"/>
      <c r="G50" s="1207"/>
      <c r="H50" s="1208"/>
      <c r="I50" s="86">
        <v>1520</v>
      </c>
      <c r="J50" s="87">
        <v>1721</v>
      </c>
      <c r="K50" s="87">
        <v>1942</v>
      </c>
      <c r="L50" s="87">
        <v>1875</v>
      </c>
      <c r="M50" s="88">
        <v>1704</v>
      </c>
    </row>
    <row r="51" spans="2:13" ht="27.75" customHeight="1">
      <c r="B51" s="1203"/>
      <c r="C51" s="1204"/>
      <c r="D51" s="85"/>
      <c r="E51" s="1207" t="s">
        <v>35</v>
      </c>
      <c r="F51" s="1207"/>
      <c r="G51" s="1207"/>
      <c r="H51" s="1208"/>
      <c r="I51" s="86">
        <v>8269</v>
      </c>
      <c r="J51" s="87">
        <v>8567</v>
      </c>
      <c r="K51" s="87">
        <v>8853</v>
      </c>
      <c r="L51" s="87">
        <v>9092</v>
      </c>
      <c r="M51" s="88">
        <v>8965</v>
      </c>
    </row>
    <row r="52" spans="2:13" ht="27.75" customHeight="1" thickBot="1">
      <c r="B52" s="1211" t="s">
        <v>36</v>
      </c>
      <c r="C52" s="1212"/>
      <c r="D52" s="90"/>
      <c r="E52" s="1213" t="s">
        <v>37</v>
      </c>
      <c r="F52" s="1213"/>
      <c r="G52" s="1213"/>
      <c r="H52" s="1214"/>
      <c r="I52" s="91">
        <v>5943</v>
      </c>
      <c r="J52" s="92">
        <v>5149</v>
      </c>
      <c r="K52" s="92">
        <v>4307</v>
      </c>
      <c r="L52" s="92">
        <v>3679</v>
      </c>
      <c r="M52" s="93">
        <v>3160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547</v>
      </c>
      <c r="H51" s="1228"/>
      <c r="I51" s="1233" t="s">
        <v>548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550</v>
      </c>
      <c r="H55" s="1239"/>
      <c r="I55" s="1237" t="s">
        <v>548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551</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47" t="s">
        <v>555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553</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547</v>
      </c>
      <c r="H73" s="1228"/>
      <c r="I73" s="1233" t="s">
        <v>548</v>
      </c>
      <c r="J73" s="1233"/>
      <c r="K73" s="1248">
        <v>134.19999999999999</v>
      </c>
      <c r="L73" s="1248">
        <v>114.8</v>
      </c>
      <c r="M73" s="1236">
        <v>95.8</v>
      </c>
      <c r="N73" s="1236">
        <v>84.8</v>
      </c>
      <c r="O73" s="1236">
        <v>71.099999999999994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554</v>
      </c>
      <c r="J75" s="1237"/>
      <c r="K75" s="1249">
        <v>13.8</v>
      </c>
      <c r="L75" s="1249">
        <v>13.6</v>
      </c>
      <c r="M75" s="1249">
        <v>13.8</v>
      </c>
      <c r="N75" s="1249">
        <v>13.4</v>
      </c>
      <c r="O75" s="1249">
        <v>12.6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550</v>
      </c>
      <c r="H77" s="1239"/>
      <c r="I77" s="1237" t="s">
        <v>548</v>
      </c>
      <c r="J77" s="1237"/>
      <c r="K77" s="1248">
        <v>74.8</v>
      </c>
      <c r="L77" s="1248">
        <v>64.7</v>
      </c>
      <c r="M77" s="1236">
        <v>55.2</v>
      </c>
      <c r="N77" s="1236">
        <v>54</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554</v>
      </c>
      <c r="J79" s="1246"/>
      <c r="K79" s="1251">
        <v>14.5</v>
      </c>
      <c r="L79" s="1251">
        <v>13.3</v>
      </c>
      <c r="M79" s="1251">
        <v>12.5</v>
      </c>
      <c r="N79" s="1251">
        <v>11.5</v>
      </c>
      <c r="O79" s="1251">
        <v>8.6</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250073</v>
      </c>
      <c r="E3" s="116"/>
      <c r="F3" s="117">
        <v>117242</v>
      </c>
      <c r="G3" s="118"/>
      <c r="H3" s="119"/>
    </row>
    <row r="4" spans="1:8">
      <c r="A4" s="120"/>
      <c r="B4" s="121"/>
      <c r="C4" s="122"/>
      <c r="D4" s="123">
        <v>74914</v>
      </c>
      <c r="E4" s="124"/>
      <c r="F4" s="125">
        <v>59388</v>
      </c>
      <c r="G4" s="126"/>
      <c r="H4" s="127"/>
    </row>
    <row r="5" spans="1:8">
      <c r="A5" s="108" t="s">
        <v>514</v>
      </c>
      <c r="B5" s="113"/>
      <c r="C5" s="114"/>
      <c r="D5" s="115">
        <v>128997</v>
      </c>
      <c r="E5" s="116"/>
      <c r="F5" s="117">
        <v>114097</v>
      </c>
      <c r="G5" s="118"/>
      <c r="H5" s="119"/>
    </row>
    <row r="6" spans="1:8">
      <c r="A6" s="120"/>
      <c r="B6" s="121"/>
      <c r="C6" s="122"/>
      <c r="D6" s="123">
        <v>61841</v>
      </c>
      <c r="E6" s="124"/>
      <c r="F6" s="125">
        <v>61630</v>
      </c>
      <c r="G6" s="126"/>
      <c r="H6" s="127"/>
    </row>
    <row r="7" spans="1:8">
      <c r="A7" s="108" t="s">
        <v>515</v>
      </c>
      <c r="B7" s="113"/>
      <c r="C7" s="114"/>
      <c r="D7" s="115">
        <v>159579</v>
      </c>
      <c r="E7" s="116"/>
      <c r="F7" s="117">
        <v>136577</v>
      </c>
      <c r="G7" s="118"/>
      <c r="H7" s="119"/>
    </row>
    <row r="8" spans="1:8">
      <c r="A8" s="120"/>
      <c r="B8" s="121"/>
      <c r="C8" s="122"/>
      <c r="D8" s="123">
        <v>53606</v>
      </c>
      <c r="E8" s="124"/>
      <c r="F8" s="125">
        <v>59645</v>
      </c>
      <c r="G8" s="126"/>
      <c r="H8" s="127"/>
    </row>
    <row r="9" spans="1:8">
      <c r="A9" s="108" t="s">
        <v>516</v>
      </c>
      <c r="B9" s="113"/>
      <c r="C9" s="114"/>
      <c r="D9" s="115">
        <v>190205</v>
      </c>
      <c r="E9" s="116"/>
      <c r="F9" s="117">
        <v>132212</v>
      </c>
      <c r="G9" s="118"/>
      <c r="H9" s="119"/>
    </row>
    <row r="10" spans="1:8">
      <c r="A10" s="120"/>
      <c r="B10" s="121"/>
      <c r="C10" s="122"/>
      <c r="D10" s="123">
        <v>59354</v>
      </c>
      <c r="E10" s="124"/>
      <c r="F10" s="125">
        <v>67114</v>
      </c>
      <c r="G10" s="126"/>
      <c r="H10" s="127"/>
    </row>
    <row r="11" spans="1:8">
      <c r="A11" s="108" t="s">
        <v>517</v>
      </c>
      <c r="B11" s="113"/>
      <c r="C11" s="114"/>
      <c r="D11" s="115">
        <v>135975</v>
      </c>
      <c r="E11" s="116"/>
      <c r="F11" s="117">
        <v>162193</v>
      </c>
      <c r="G11" s="118"/>
      <c r="H11" s="119"/>
    </row>
    <row r="12" spans="1:8">
      <c r="A12" s="120"/>
      <c r="B12" s="121"/>
      <c r="C12" s="128"/>
      <c r="D12" s="123">
        <v>53573</v>
      </c>
      <c r="E12" s="124"/>
      <c r="F12" s="125">
        <v>79985</v>
      </c>
      <c r="G12" s="126"/>
      <c r="H12" s="127"/>
    </row>
    <row r="13" spans="1:8">
      <c r="A13" s="108"/>
      <c r="B13" s="113"/>
      <c r="C13" s="129"/>
      <c r="D13" s="130">
        <v>172966</v>
      </c>
      <c r="E13" s="131"/>
      <c r="F13" s="132">
        <v>132464</v>
      </c>
      <c r="G13" s="133"/>
      <c r="H13" s="119"/>
    </row>
    <row r="14" spans="1:8">
      <c r="A14" s="120"/>
      <c r="B14" s="121"/>
      <c r="C14" s="122"/>
      <c r="D14" s="123">
        <v>60658</v>
      </c>
      <c r="E14" s="124"/>
      <c r="F14" s="125">
        <v>65552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10.67</v>
      </c>
      <c r="C19" s="134">
        <f>ROUND(VALUE(SUBSTITUTE(実質収支比率等に係る経年分析!G$48,"▲","-")),2)</f>
        <v>8.8000000000000007</v>
      </c>
      <c r="D19" s="134">
        <f>ROUND(VALUE(SUBSTITUTE(実質収支比率等に係る経年分析!H$48,"▲","-")),2)</f>
        <v>7.09</v>
      </c>
      <c r="E19" s="134">
        <f>ROUND(VALUE(SUBSTITUTE(実質収支比率等に係る経年分析!I$48,"▲","-")),2)</f>
        <v>7.99</v>
      </c>
      <c r="F19" s="134">
        <f>ROUND(VALUE(SUBSTITUTE(実質収支比率等に係る経年分析!J$48,"▲","-")),2)</f>
        <v>9.11</v>
      </c>
    </row>
    <row r="20" spans="1:11">
      <c r="A20" s="134" t="s">
        <v>42</v>
      </c>
      <c r="B20" s="134">
        <f>ROUND(VALUE(SUBSTITUTE(実質収支比率等に係る経年分析!F$47,"▲","-")),2)</f>
        <v>9.34</v>
      </c>
      <c r="C20" s="134">
        <f>ROUND(VALUE(SUBSTITUTE(実質収支比率等に係る経年分析!G$47,"▲","-")),2)</f>
        <v>10.56</v>
      </c>
      <c r="D20" s="134">
        <f>ROUND(VALUE(SUBSTITUTE(実質収支比率等に係る経年分析!H$47,"▲","-")),2)</f>
        <v>10.43</v>
      </c>
      <c r="E20" s="134">
        <f>ROUND(VALUE(SUBSTITUTE(実質収支比率等に係る経年分析!I$47,"▲","-")),2)</f>
        <v>9.5</v>
      </c>
      <c r="F20" s="134">
        <f>ROUND(VALUE(SUBSTITUTE(実質収支比率等に係る経年分析!J$47,"▲","-")),2)</f>
        <v>12.82</v>
      </c>
    </row>
    <row r="21" spans="1:11">
      <c r="A21" s="134" t="s">
        <v>43</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-5.35</v>
      </c>
      <c r="D21" s="134">
        <f>IF(ISNUMBER(VALUE(SUBSTITUTE(実質収支比率等に係る経年分析!H$49,"▲","-"))),ROUND(VALUE(SUBSTITUTE(実質収支比率等に係る経年分析!H$49,"▲","-")),2),NA())</f>
        <v>-6.26</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2.0099999999999998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介護老人保健施設事業特別会計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0.55000000000000004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8.7899999999999991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904</v>
      </c>
      <c r="E42" s="136"/>
      <c r="F42" s="136"/>
      <c r="G42" s="136">
        <f>'実質公債費比率（分子）の構造'!L$52</f>
        <v>896</v>
      </c>
      <c r="H42" s="136"/>
      <c r="I42" s="136"/>
      <c r="J42" s="136">
        <f>'実質公債費比率（分子）の構造'!M$52</f>
        <v>956</v>
      </c>
      <c r="K42" s="136"/>
      <c r="L42" s="136"/>
      <c r="M42" s="136">
        <f>'実質公債費比率（分子）の構造'!N$52</f>
        <v>992</v>
      </c>
      <c r="N42" s="136"/>
      <c r="O42" s="136"/>
      <c r="P42" s="136">
        <f>'実質公債費比率（分子）の構造'!O$52</f>
        <v>1013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54</v>
      </c>
      <c r="C44" s="136"/>
      <c r="D44" s="136"/>
      <c r="E44" s="136">
        <f>'実質公債費比率（分子）の構造'!L$50</f>
        <v>53</v>
      </c>
      <c r="F44" s="136"/>
      <c r="G44" s="136"/>
      <c r="H44" s="136">
        <f>'実質公債費比率（分子）の構造'!M$50</f>
        <v>49</v>
      </c>
      <c r="I44" s="136"/>
      <c r="J44" s="136"/>
      <c r="K44" s="136">
        <f>'実質公債費比率（分子）の構造'!N$50</f>
        <v>43</v>
      </c>
      <c r="L44" s="136"/>
      <c r="M44" s="136"/>
      <c r="N44" s="136">
        <f>'実質公債費比率（分子）の構造'!O$50</f>
        <v>39</v>
      </c>
      <c r="O44" s="136"/>
      <c r="P44" s="136"/>
    </row>
    <row r="45" spans="1:16">
      <c r="A45" s="136" t="s">
        <v>53</v>
      </c>
      <c r="B45" s="136">
        <f>'実質公債費比率（分子）の構造'!K$49</f>
        <v>3</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296</v>
      </c>
      <c r="C46" s="136"/>
      <c r="D46" s="136"/>
      <c r="E46" s="136">
        <f>'実質公債費比率（分子）の構造'!L$48</f>
        <v>306</v>
      </c>
      <c r="F46" s="136"/>
      <c r="G46" s="136"/>
      <c r="H46" s="136">
        <f>'実質公債費比率（分子）の構造'!M$48</f>
        <v>419</v>
      </c>
      <c r="I46" s="136"/>
      <c r="J46" s="136"/>
      <c r="K46" s="136">
        <f>'実質公債費比率（分子）の構造'!N$48</f>
        <v>425</v>
      </c>
      <c r="L46" s="136"/>
      <c r="M46" s="136"/>
      <c r="N46" s="136">
        <f>'実質公債費比率（分子）の構造'!O$48</f>
        <v>442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1176</v>
      </c>
      <c r="C49" s="136"/>
      <c r="D49" s="136"/>
      <c r="E49" s="136">
        <f>'実質公債費比率（分子）の構造'!L$45</f>
        <v>1150</v>
      </c>
      <c r="F49" s="136"/>
      <c r="G49" s="136"/>
      <c r="H49" s="136">
        <f>'実質公債費比率（分子）の構造'!M$45</f>
        <v>1105</v>
      </c>
      <c r="I49" s="136"/>
      <c r="J49" s="136"/>
      <c r="K49" s="136">
        <f>'実質公債費比率（分子）の構造'!N$45</f>
        <v>1091</v>
      </c>
      <c r="L49" s="136"/>
      <c r="M49" s="136"/>
      <c r="N49" s="136">
        <f>'実質公債費比率（分子）の構造'!O$45</f>
        <v>1028</v>
      </c>
      <c r="O49" s="136"/>
      <c r="P49" s="136"/>
    </row>
    <row r="50" spans="1:16">
      <c r="A50" s="136" t="s">
        <v>58</v>
      </c>
      <c r="B50" s="136" t="e">
        <f>NA()</f>
        <v>#N/A</v>
      </c>
      <c r="C50" s="136">
        <f>IF(ISNUMBER('実質公債費比率（分子）の構造'!K$53),'実質公債費比率（分子）の構造'!K$53,NA())</f>
        <v>625</v>
      </c>
      <c r="D50" s="136" t="e">
        <f>NA()</f>
        <v>#N/A</v>
      </c>
      <c r="E50" s="136" t="e">
        <f>NA()</f>
        <v>#N/A</v>
      </c>
      <c r="F50" s="136">
        <f>IF(ISNUMBER('実質公債費比率（分子）の構造'!L$53),'実質公債費比率（分子）の構造'!L$53,NA())</f>
        <v>614</v>
      </c>
      <c r="G50" s="136" t="e">
        <f>NA()</f>
        <v>#N/A</v>
      </c>
      <c r="H50" s="136" t="e">
        <f>NA()</f>
        <v>#N/A</v>
      </c>
      <c r="I50" s="136">
        <f>IF(ISNUMBER('実質公債費比率（分子）の構造'!M$53),'実質公債費比率（分子）の構造'!M$53,NA())</f>
        <v>618</v>
      </c>
      <c r="J50" s="136" t="e">
        <f>NA()</f>
        <v>#N/A</v>
      </c>
      <c r="K50" s="136" t="e">
        <f>NA()</f>
        <v>#N/A</v>
      </c>
      <c r="L50" s="136">
        <f>IF(ISNUMBER('実質公債費比率（分子）の構造'!N$53),'実質公債費比率（分子）の構造'!N$53,NA())</f>
        <v>568</v>
      </c>
      <c r="M50" s="136" t="e">
        <f>NA()</f>
        <v>#N/A</v>
      </c>
      <c r="N50" s="136" t="e">
        <f>NA()</f>
        <v>#N/A</v>
      </c>
      <c r="O50" s="136">
        <f>IF(ISNUMBER('実質公債費比率（分子）の構造'!O$53),'実質公債費比率（分子）の構造'!O$53,NA())</f>
        <v>497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8269</v>
      </c>
      <c r="E56" s="135"/>
      <c r="F56" s="135"/>
      <c r="G56" s="135">
        <f>'将来負担比率（分子）の構造'!J$51</f>
        <v>8567</v>
      </c>
      <c r="H56" s="135"/>
      <c r="I56" s="135"/>
      <c r="J56" s="135">
        <f>'将来負担比率（分子）の構造'!K$51</f>
        <v>8853</v>
      </c>
      <c r="K56" s="135"/>
      <c r="L56" s="135"/>
      <c r="M56" s="135">
        <f>'将来負担比率（分子）の構造'!L$51</f>
        <v>9092</v>
      </c>
      <c r="N56" s="135"/>
      <c r="O56" s="135"/>
      <c r="P56" s="135">
        <f>'将来負担比率（分子）の構造'!M$51</f>
        <v>8965</v>
      </c>
    </row>
    <row r="57" spans="1:16">
      <c r="A57" s="135" t="s">
        <v>34</v>
      </c>
      <c r="B57" s="135"/>
      <c r="C57" s="135"/>
      <c r="D57" s="135">
        <f>'将来負担比率（分子）の構造'!I$50</f>
        <v>1520</v>
      </c>
      <c r="E57" s="135"/>
      <c r="F57" s="135"/>
      <c r="G57" s="135">
        <f>'将来負担比率（分子）の構造'!J$50</f>
        <v>1721</v>
      </c>
      <c r="H57" s="135"/>
      <c r="I57" s="135"/>
      <c r="J57" s="135">
        <f>'将来負担比率（分子）の構造'!K$50</f>
        <v>1942</v>
      </c>
      <c r="K57" s="135"/>
      <c r="L57" s="135"/>
      <c r="M57" s="135">
        <f>'将来負担比率（分子）の構造'!L$50</f>
        <v>1875</v>
      </c>
      <c r="N57" s="135"/>
      <c r="O57" s="135"/>
      <c r="P57" s="135">
        <f>'将来負担比率（分子）の構造'!M$50</f>
        <v>1704</v>
      </c>
    </row>
    <row r="58" spans="1:16">
      <c r="A58" s="135" t="s">
        <v>33</v>
      </c>
      <c r="B58" s="135"/>
      <c r="C58" s="135"/>
      <c r="D58" s="135">
        <f>'将来負担比率（分子）の構造'!I$49</f>
        <v>1351</v>
      </c>
      <c r="E58" s="135"/>
      <c r="F58" s="135"/>
      <c r="G58" s="135">
        <f>'将来負担比率（分子）の構造'!J$49</f>
        <v>1490</v>
      </c>
      <c r="H58" s="135"/>
      <c r="I58" s="135"/>
      <c r="J58" s="135">
        <f>'将来負担比率（分子）の構造'!K$49</f>
        <v>1594</v>
      </c>
      <c r="K58" s="135"/>
      <c r="L58" s="135"/>
      <c r="M58" s="135">
        <f>'将来負担比率（分子）の構造'!L$49</f>
        <v>1579</v>
      </c>
      <c r="N58" s="135"/>
      <c r="O58" s="135"/>
      <c r="P58" s="135">
        <f>'将来負担比率（分子）の構造'!M$49</f>
        <v>1884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1566</v>
      </c>
      <c r="C62" s="135"/>
      <c r="D62" s="135"/>
      <c r="E62" s="135">
        <f>'将来負担比率（分子）の構造'!J$45</f>
        <v>1546</v>
      </c>
      <c r="F62" s="135"/>
      <c r="G62" s="135"/>
      <c r="H62" s="135">
        <f>'将来負担比率（分子）の構造'!K$45</f>
        <v>1333</v>
      </c>
      <c r="I62" s="135"/>
      <c r="J62" s="135"/>
      <c r="K62" s="135">
        <f>'将来負担比率（分子）の構造'!L$45</f>
        <v>1175</v>
      </c>
      <c r="L62" s="135"/>
      <c r="M62" s="135"/>
      <c r="N62" s="135">
        <f>'将来負担比率（分子）の構造'!M$45</f>
        <v>1054</v>
      </c>
      <c r="O62" s="135"/>
      <c r="P62" s="135"/>
    </row>
    <row r="63" spans="1:16">
      <c r="A63" s="135" t="s">
        <v>27</v>
      </c>
      <c r="B63" s="135">
        <f>'将来負担比率（分子）の構造'!I$44</f>
        <v>3</v>
      </c>
      <c r="C63" s="135"/>
      <c r="D63" s="135"/>
      <c r="E63" s="135">
        <f>'将来負担比率（分子）の構造'!J$44</f>
        <v>2</v>
      </c>
      <c r="F63" s="135"/>
      <c r="G63" s="135"/>
      <c r="H63" s="135">
        <f>'将来負担比率（分子）の構造'!K$44</f>
        <v>68</v>
      </c>
      <c r="I63" s="135"/>
      <c r="J63" s="135"/>
      <c r="K63" s="135">
        <f>'将来負担比率（分子）の構造'!L$44</f>
        <v>69</v>
      </c>
      <c r="L63" s="135"/>
      <c r="M63" s="135"/>
      <c r="N63" s="135">
        <f>'将来負担比率（分子）の構造'!M$44</f>
        <v>168</v>
      </c>
      <c r="O63" s="135"/>
      <c r="P63" s="135"/>
    </row>
    <row r="64" spans="1:16">
      <c r="A64" s="135" t="s">
        <v>26</v>
      </c>
      <c r="B64" s="135">
        <f>'将来負担比率（分子）の構造'!I$43</f>
        <v>3967</v>
      </c>
      <c r="C64" s="135"/>
      <c r="D64" s="135"/>
      <c r="E64" s="135">
        <f>'将来負担比率（分子）の構造'!J$43</f>
        <v>4126</v>
      </c>
      <c r="F64" s="135"/>
      <c r="G64" s="135"/>
      <c r="H64" s="135">
        <f>'将来負担比率（分子）の構造'!K$43</f>
        <v>4354</v>
      </c>
      <c r="I64" s="135"/>
      <c r="J64" s="135"/>
      <c r="K64" s="135">
        <f>'将来負担比率（分子）の構造'!L$43</f>
        <v>4283</v>
      </c>
      <c r="L64" s="135"/>
      <c r="M64" s="135"/>
      <c r="N64" s="135">
        <f>'将来負担比率（分子）の構造'!M$43</f>
        <v>4200</v>
      </c>
      <c r="O64" s="135"/>
      <c r="P64" s="135"/>
    </row>
    <row r="65" spans="1:16">
      <c r="A65" s="135" t="s">
        <v>25</v>
      </c>
      <c r="B65" s="135">
        <f>'将来負担比率（分子）の構造'!I$42</f>
        <v>397</v>
      </c>
      <c r="C65" s="135"/>
      <c r="D65" s="135"/>
      <c r="E65" s="135">
        <f>'将来負担比率（分子）の構造'!J$42</f>
        <v>349</v>
      </c>
      <c r="F65" s="135"/>
      <c r="G65" s="135"/>
      <c r="H65" s="135">
        <f>'将来負担比率（分子）の構造'!K$42</f>
        <v>314</v>
      </c>
      <c r="I65" s="135"/>
      <c r="J65" s="135"/>
      <c r="K65" s="135">
        <f>'将来負担比率（分子）の構造'!L$42</f>
        <v>271</v>
      </c>
      <c r="L65" s="135"/>
      <c r="M65" s="135"/>
      <c r="N65" s="135">
        <f>'将来負担比率（分子）の構造'!M$42</f>
        <v>227</v>
      </c>
      <c r="O65" s="135"/>
      <c r="P65" s="135"/>
    </row>
    <row r="66" spans="1:16">
      <c r="A66" s="135" t="s">
        <v>24</v>
      </c>
      <c r="B66" s="135">
        <f>'将来負担比率（分子）の構造'!I$41</f>
        <v>11151</v>
      </c>
      <c r="C66" s="135"/>
      <c r="D66" s="135"/>
      <c r="E66" s="135">
        <f>'将来負担比率（分子）の構造'!J$41</f>
        <v>10904</v>
      </c>
      <c r="F66" s="135"/>
      <c r="G66" s="135"/>
      <c r="H66" s="135">
        <f>'将来負担比率（分子）の構造'!K$41</f>
        <v>10626</v>
      </c>
      <c r="I66" s="135"/>
      <c r="J66" s="135"/>
      <c r="K66" s="135">
        <f>'将来負担比率（分子）の構造'!L$41</f>
        <v>10427</v>
      </c>
      <c r="L66" s="135"/>
      <c r="M66" s="135"/>
      <c r="N66" s="135">
        <f>'将来負担比率（分子）の構造'!M$41</f>
        <v>10064</v>
      </c>
      <c r="O66" s="135"/>
      <c r="P66" s="135"/>
    </row>
    <row r="67" spans="1:16">
      <c r="A67" s="135" t="s">
        <v>62</v>
      </c>
      <c r="B67" s="135" t="e">
        <f>NA()</f>
        <v>#N/A</v>
      </c>
      <c r="C67" s="135">
        <f>IF(ISNUMBER('将来負担比率（分子）の構造'!I$52), IF('将来負担比率（分子）の構造'!I$52 &lt; 0, 0, '将来負担比率（分子）の構造'!I$52), NA())</f>
        <v>5943</v>
      </c>
      <c r="D67" s="135" t="e">
        <f>NA()</f>
        <v>#N/A</v>
      </c>
      <c r="E67" s="135" t="e">
        <f>NA()</f>
        <v>#N/A</v>
      </c>
      <c r="F67" s="135">
        <f>IF(ISNUMBER('将来負担比率（分子）の構造'!J$52), IF('将来負担比率（分子）の構造'!J$52 &lt; 0, 0, '将来負担比率（分子）の構造'!J$52), NA())</f>
        <v>5149</v>
      </c>
      <c r="G67" s="135" t="e">
        <f>NA()</f>
        <v>#N/A</v>
      </c>
      <c r="H67" s="135" t="e">
        <f>NA()</f>
        <v>#N/A</v>
      </c>
      <c r="I67" s="135">
        <f>IF(ISNUMBER('将来負担比率（分子）の構造'!K$52), IF('将来負担比率（分子）の構造'!K$52 &lt; 0, 0, '将来負担比率（分子）の構造'!K$52), NA())</f>
        <v>4307</v>
      </c>
      <c r="J67" s="135" t="e">
        <f>NA()</f>
        <v>#N/A</v>
      </c>
      <c r="K67" s="135" t="e">
        <f>NA()</f>
        <v>#N/A</v>
      </c>
      <c r="L67" s="135">
        <f>IF(ISNUMBER('将来負担比率（分子）の構造'!L$52), IF('将来負担比率（分子）の構造'!L$52 &lt; 0, 0, '将来負担比率（分子）の構造'!L$52), NA())</f>
        <v>3679</v>
      </c>
      <c r="M67" s="135" t="e">
        <f>NA()</f>
        <v>#N/A</v>
      </c>
      <c r="N67" s="135" t="e">
        <f>NA()</f>
        <v>#N/A</v>
      </c>
      <c r="O67" s="135">
        <f>IF(ISNUMBER('将来負担比率（分子）の構造'!M$52), IF('将来負担比率（分子）の構造'!M$52 &lt; 0, 0, '将来負担比率（分子）の構造'!M$52), NA())</f>
        <v>3160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1098767</v>
      </c>
      <c r="S5" s="613"/>
      <c r="T5" s="613"/>
      <c r="U5" s="613"/>
      <c r="V5" s="613"/>
      <c r="W5" s="613"/>
      <c r="X5" s="613"/>
      <c r="Y5" s="614"/>
      <c r="Z5" s="615">
        <v>11.9</v>
      </c>
      <c r="AA5" s="615"/>
      <c r="AB5" s="615"/>
      <c r="AC5" s="615"/>
      <c r="AD5" s="616">
        <v>1059148</v>
      </c>
      <c r="AE5" s="616"/>
      <c r="AF5" s="616"/>
      <c r="AG5" s="616"/>
      <c r="AH5" s="616"/>
      <c r="AI5" s="616"/>
      <c r="AJ5" s="616"/>
      <c r="AK5" s="616"/>
      <c r="AL5" s="617">
        <v>20.3</v>
      </c>
      <c r="AM5" s="618"/>
      <c r="AN5" s="618"/>
      <c r="AO5" s="619"/>
      <c r="AP5" s="609" t="s">
        <v>206</v>
      </c>
      <c r="AQ5" s="610"/>
      <c r="AR5" s="610"/>
      <c r="AS5" s="610"/>
      <c r="AT5" s="610"/>
      <c r="AU5" s="610"/>
      <c r="AV5" s="610"/>
      <c r="AW5" s="610"/>
      <c r="AX5" s="610"/>
      <c r="AY5" s="610"/>
      <c r="AZ5" s="610"/>
      <c r="BA5" s="610"/>
      <c r="BB5" s="610"/>
      <c r="BC5" s="610"/>
      <c r="BD5" s="610"/>
      <c r="BE5" s="610"/>
      <c r="BF5" s="611"/>
      <c r="BG5" s="623">
        <v>1059148</v>
      </c>
      <c r="BH5" s="624"/>
      <c r="BI5" s="624"/>
      <c r="BJ5" s="624"/>
      <c r="BK5" s="624"/>
      <c r="BL5" s="624"/>
      <c r="BM5" s="624"/>
      <c r="BN5" s="625"/>
      <c r="BO5" s="626">
        <v>96.4</v>
      </c>
      <c r="BP5" s="626"/>
      <c r="BQ5" s="626"/>
      <c r="BR5" s="626"/>
      <c r="BS5" s="627">
        <v>17362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103215</v>
      </c>
      <c r="S6" s="624"/>
      <c r="T6" s="624"/>
      <c r="U6" s="624"/>
      <c r="V6" s="624"/>
      <c r="W6" s="624"/>
      <c r="X6" s="624"/>
      <c r="Y6" s="625"/>
      <c r="Z6" s="626">
        <v>1.1000000000000001</v>
      </c>
      <c r="AA6" s="626"/>
      <c r="AB6" s="626"/>
      <c r="AC6" s="626"/>
      <c r="AD6" s="627">
        <v>103215</v>
      </c>
      <c r="AE6" s="627"/>
      <c r="AF6" s="627"/>
      <c r="AG6" s="627"/>
      <c r="AH6" s="627"/>
      <c r="AI6" s="627"/>
      <c r="AJ6" s="627"/>
      <c r="AK6" s="627"/>
      <c r="AL6" s="628">
        <v>2</v>
      </c>
      <c r="AM6" s="629"/>
      <c r="AN6" s="629"/>
      <c r="AO6" s="630"/>
      <c r="AP6" s="620" t="s">
        <v>211</v>
      </c>
      <c r="AQ6" s="621"/>
      <c r="AR6" s="621"/>
      <c r="AS6" s="621"/>
      <c r="AT6" s="621"/>
      <c r="AU6" s="621"/>
      <c r="AV6" s="621"/>
      <c r="AW6" s="621"/>
      <c r="AX6" s="621"/>
      <c r="AY6" s="621"/>
      <c r="AZ6" s="621"/>
      <c r="BA6" s="621"/>
      <c r="BB6" s="621"/>
      <c r="BC6" s="621"/>
      <c r="BD6" s="621"/>
      <c r="BE6" s="621"/>
      <c r="BF6" s="622"/>
      <c r="BG6" s="623">
        <v>1059148</v>
      </c>
      <c r="BH6" s="624"/>
      <c r="BI6" s="624"/>
      <c r="BJ6" s="624"/>
      <c r="BK6" s="624"/>
      <c r="BL6" s="624"/>
      <c r="BM6" s="624"/>
      <c r="BN6" s="625"/>
      <c r="BO6" s="626">
        <v>96.4</v>
      </c>
      <c r="BP6" s="626"/>
      <c r="BQ6" s="626"/>
      <c r="BR6" s="626"/>
      <c r="BS6" s="627">
        <v>17362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96222</v>
      </c>
      <c r="CS6" s="624"/>
      <c r="CT6" s="624"/>
      <c r="CU6" s="624"/>
      <c r="CV6" s="624"/>
      <c r="CW6" s="624"/>
      <c r="CX6" s="624"/>
      <c r="CY6" s="625"/>
      <c r="CZ6" s="626">
        <v>1.1000000000000001</v>
      </c>
      <c r="DA6" s="626"/>
      <c r="DB6" s="626"/>
      <c r="DC6" s="626"/>
      <c r="DD6" s="632" t="s">
        <v>213</v>
      </c>
      <c r="DE6" s="624"/>
      <c r="DF6" s="624"/>
      <c r="DG6" s="624"/>
      <c r="DH6" s="624"/>
      <c r="DI6" s="624"/>
      <c r="DJ6" s="624"/>
      <c r="DK6" s="624"/>
      <c r="DL6" s="624"/>
      <c r="DM6" s="624"/>
      <c r="DN6" s="624"/>
      <c r="DO6" s="624"/>
      <c r="DP6" s="625"/>
      <c r="DQ6" s="632">
        <v>96222</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1784</v>
      </c>
      <c r="S7" s="624"/>
      <c r="T7" s="624"/>
      <c r="U7" s="624"/>
      <c r="V7" s="624"/>
      <c r="W7" s="624"/>
      <c r="X7" s="624"/>
      <c r="Y7" s="625"/>
      <c r="Z7" s="626">
        <v>0</v>
      </c>
      <c r="AA7" s="626"/>
      <c r="AB7" s="626"/>
      <c r="AC7" s="626"/>
      <c r="AD7" s="627">
        <v>1784</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546241</v>
      </c>
      <c r="BH7" s="624"/>
      <c r="BI7" s="624"/>
      <c r="BJ7" s="624"/>
      <c r="BK7" s="624"/>
      <c r="BL7" s="624"/>
      <c r="BM7" s="624"/>
      <c r="BN7" s="625"/>
      <c r="BO7" s="626">
        <v>49.7</v>
      </c>
      <c r="BP7" s="626"/>
      <c r="BQ7" s="626"/>
      <c r="BR7" s="626"/>
      <c r="BS7" s="627">
        <v>17362</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1389549</v>
      </c>
      <c r="CS7" s="624"/>
      <c r="CT7" s="624"/>
      <c r="CU7" s="624"/>
      <c r="CV7" s="624"/>
      <c r="CW7" s="624"/>
      <c r="CX7" s="624"/>
      <c r="CY7" s="625"/>
      <c r="CZ7" s="626">
        <v>15.9</v>
      </c>
      <c r="DA7" s="626"/>
      <c r="DB7" s="626"/>
      <c r="DC7" s="626"/>
      <c r="DD7" s="632">
        <v>113316</v>
      </c>
      <c r="DE7" s="624"/>
      <c r="DF7" s="624"/>
      <c r="DG7" s="624"/>
      <c r="DH7" s="624"/>
      <c r="DI7" s="624"/>
      <c r="DJ7" s="624"/>
      <c r="DK7" s="624"/>
      <c r="DL7" s="624"/>
      <c r="DM7" s="624"/>
      <c r="DN7" s="624"/>
      <c r="DO7" s="624"/>
      <c r="DP7" s="625"/>
      <c r="DQ7" s="632">
        <v>1281991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3599</v>
      </c>
      <c r="S8" s="624"/>
      <c r="T8" s="624"/>
      <c r="U8" s="624"/>
      <c r="V8" s="624"/>
      <c r="W8" s="624"/>
      <c r="X8" s="624"/>
      <c r="Y8" s="625"/>
      <c r="Z8" s="626">
        <v>0</v>
      </c>
      <c r="AA8" s="626"/>
      <c r="AB8" s="626"/>
      <c r="AC8" s="626"/>
      <c r="AD8" s="627">
        <v>3599</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16427</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1605794</v>
      </c>
      <c r="CS8" s="624"/>
      <c r="CT8" s="624"/>
      <c r="CU8" s="624"/>
      <c r="CV8" s="624"/>
      <c r="CW8" s="624"/>
      <c r="CX8" s="624"/>
      <c r="CY8" s="625"/>
      <c r="CZ8" s="626">
        <v>18.3</v>
      </c>
      <c r="DA8" s="626"/>
      <c r="DB8" s="626"/>
      <c r="DC8" s="626"/>
      <c r="DD8" s="632">
        <v>55414</v>
      </c>
      <c r="DE8" s="624"/>
      <c r="DF8" s="624"/>
      <c r="DG8" s="624"/>
      <c r="DH8" s="624"/>
      <c r="DI8" s="624"/>
      <c r="DJ8" s="624"/>
      <c r="DK8" s="624"/>
      <c r="DL8" s="624"/>
      <c r="DM8" s="624"/>
      <c r="DN8" s="624"/>
      <c r="DO8" s="624"/>
      <c r="DP8" s="625"/>
      <c r="DQ8" s="632">
        <v>989391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3008</v>
      </c>
      <c r="S9" s="624"/>
      <c r="T9" s="624"/>
      <c r="U9" s="624"/>
      <c r="V9" s="624"/>
      <c r="W9" s="624"/>
      <c r="X9" s="624"/>
      <c r="Y9" s="625"/>
      <c r="Z9" s="626">
        <v>0</v>
      </c>
      <c r="AA9" s="626"/>
      <c r="AB9" s="626"/>
      <c r="AC9" s="626"/>
      <c r="AD9" s="627">
        <v>3008</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429961</v>
      </c>
      <c r="BH9" s="624"/>
      <c r="BI9" s="624"/>
      <c r="BJ9" s="624"/>
      <c r="BK9" s="624"/>
      <c r="BL9" s="624"/>
      <c r="BM9" s="624"/>
      <c r="BN9" s="625"/>
      <c r="BO9" s="626">
        <v>39.1</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987948</v>
      </c>
      <c r="CS9" s="624"/>
      <c r="CT9" s="624"/>
      <c r="CU9" s="624"/>
      <c r="CV9" s="624"/>
      <c r="CW9" s="624"/>
      <c r="CX9" s="624"/>
      <c r="CY9" s="625"/>
      <c r="CZ9" s="626">
        <v>11.3</v>
      </c>
      <c r="DA9" s="626"/>
      <c r="DB9" s="626"/>
      <c r="DC9" s="626"/>
      <c r="DD9" s="632">
        <v>26487</v>
      </c>
      <c r="DE9" s="624"/>
      <c r="DF9" s="624"/>
      <c r="DG9" s="624"/>
      <c r="DH9" s="624"/>
      <c r="DI9" s="624"/>
      <c r="DJ9" s="624"/>
      <c r="DK9" s="624"/>
      <c r="DL9" s="624"/>
      <c r="DM9" s="624"/>
      <c r="DN9" s="624"/>
      <c r="DO9" s="624"/>
      <c r="DP9" s="625"/>
      <c r="DQ9" s="632">
        <v>859303</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209301</v>
      </c>
      <c r="S10" s="624"/>
      <c r="T10" s="624"/>
      <c r="U10" s="624"/>
      <c r="V10" s="624"/>
      <c r="W10" s="624"/>
      <c r="X10" s="624"/>
      <c r="Y10" s="625"/>
      <c r="Z10" s="626">
        <v>2.2999999999999998</v>
      </c>
      <c r="AA10" s="626"/>
      <c r="AB10" s="626"/>
      <c r="AC10" s="626"/>
      <c r="AD10" s="627">
        <v>209301</v>
      </c>
      <c r="AE10" s="627"/>
      <c r="AF10" s="627"/>
      <c r="AG10" s="627"/>
      <c r="AH10" s="627"/>
      <c r="AI10" s="627"/>
      <c r="AJ10" s="627"/>
      <c r="AK10" s="627"/>
      <c r="AL10" s="628">
        <v>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35605</v>
      </c>
      <c r="BH10" s="624"/>
      <c r="BI10" s="624"/>
      <c r="BJ10" s="624"/>
      <c r="BK10" s="624"/>
      <c r="BL10" s="624"/>
      <c r="BM10" s="624"/>
      <c r="BN10" s="625"/>
      <c r="BO10" s="626">
        <v>3.2</v>
      </c>
      <c r="BP10" s="626"/>
      <c r="BQ10" s="626"/>
      <c r="BR10" s="626"/>
      <c r="BS10" s="632">
        <v>6127</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1435</v>
      </c>
      <c r="S11" s="624"/>
      <c r="T11" s="624"/>
      <c r="U11" s="624"/>
      <c r="V11" s="624"/>
      <c r="W11" s="624"/>
      <c r="X11" s="624"/>
      <c r="Y11" s="625"/>
      <c r="Z11" s="626">
        <v>0</v>
      </c>
      <c r="AA11" s="626"/>
      <c r="AB11" s="626"/>
      <c r="AC11" s="626"/>
      <c r="AD11" s="627">
        <v>1435</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64248</v>
      </c>
      <c r="BH11" s="624"/>
      <c r="BI11" s="624"/>
      <c r="BJ11" s="624"/>
      <c r="BK11" s="624"/>
      <c r="BL11" s="624"/>
      <c r="BM11" s="624"/>
      <c r="BN11" s="625"/>
      <c r="BO11" s="626">
        <v>5.8</v>
      </c>
      <c r="BP11" s="626"/>
      <c r="BQ11" s="626"/>
      <c r="BR11" s="626"/>
      <c r="BS11" s="632">
        <v>11235</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920983</v>
      </c>
      <c r="CS11" s="624"/>
      <c r="CT11" s="624"/>
      <c r="CU11" s="624"/>
      <c r="CV11" s="624"/>
      <c r="CW11" s="624"/>
      <c r="CX11" s="624"/>
      <c r="CY11" s="625"/>
      <c r="CZ11" s="626">
        <v>10.5</v>
      </c>
      <c r="DA11" s="626"/>
      <c r="DB11" s="626"/>
      <c r="DC11" s="626"/>
      <c r="DD11" s="632">
        <v>362877</v>
      </c>
      <c r="DE11" s="624"/>
      <c r="DF11" s="624"/>
      <c r="DG11" s="624"/>
      <c r="DH11" s="624"/>
      <c r="DI11" s="624"/>
      <c r="DJ11" s="624"/>
      <c r="DK11" s="624"/>
      <c r="DL11" s="624"/>
      <c r="DM11" s="624"/>
      <c r="DN11" s="624"/>
      <c r="DO11" s="624"/>
      <c r="DP11" s="625"/>
      <c r="DQ11" s="632">
        <v>313061</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378159</v>
      </c>
      <c r="BH12" s="624"/>
      <c r="BI12" s="624"/>
      <c r="BJ12" s="624"/>
      <c r="BK12" s="624"/>
      <c r="BL12" s="624"/>
      <c r="BM12" s="624"/>
      <c r="BN12" s="625"/>
      <c r="BO12" s="626">
        <v>34.4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157909</v>
      </c>
      <c r="CS12" s="624"/>
      <c r="CT12" s="624"/>
      <c r="CU12" s="624"/>
      <c r="CV12" s="624"/>
      <c r="CW12" s="624"/>
      <c r="CX12" s="624"/>
      <c r="CY12" s="625"/>
      <c r="CZ12" s="626">
        <v>1.8</v>
      </c>
      <c r="DA12" s="626"/>
      <c r="DB12" s="626"/>
      <c r="DC12" s="626"/>
      <c r="DD12" s="632">
        <v>23004</v>
      </c>
      <c r="DE12" s="624"/>
      <c r="DF12" s="624"/>
      <c r="DG12" s="624"/>
      <c r="DH12" s="624"/>
      <c r="DI12" s="624"/>
      <c r="DJ12" s="624"/>
      <c r="DK12" s="624"/>
      <c r="DL12" s="624"/>
      <c r="DM12" s="624"/>
      <c r="DN12" s="624"/>
      <c r="DO12" s="624"/>
      <c r="DP12" s="625"/>
      <c r="DQ12" s="632">
        <v>95206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15574</v>
      </c>
      <c r="S13" s="624"/>
      <c r="T13" s="624"/>
      <c r="U13" s="624"/>
      <c r="V13" s="624"/>
      <c r="W13" s="624"/>
      <c r="X13" s="624"/>
      <c r="Y13" s="625"/>
      <c r="Z13" s="626">
        <v>0.2</v>
      </c>
      <c r="AA13" s="626"/>
      <c r="AB13" s="626"/>
      <c r="AC13" s="626"/>
      <c r="AD13" s="627">
        <v>15574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372775</v>
      </c>
      <c r="BH13" s="624"/>
      <c r="BI13" s="624"/>
      <c r="BJ13" s="624"/>
      <c r="BK13" s="624"/>
      <c r="BL13" s="624"/>
      <c r="BM13" s="624"/>
      <c r="BN13" s="625"/>
      <c r="BO13" s="626">
        <v>33.9</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1428935</v>
      </c>
      <c r="CS13" s="624"/>
      <c r="CT13" s="624"/>
      <c r="CU13" s="624"/>
      <c r="CV13" s="624"/>
      <c r="CW13" s="624"/>
      <c r="CX13" s="624"/>
      <c r="CY13" s="625"/>
      <c r="CZ13" s="626">
        <v>16.3</v>
      </c>
      <c r="DA13" s="626"/>
      <c r="DB13" s="626"/>
      <c r="DC13" s="626"/>
      <c r="DD13" s="632">
        <v>688639</v>
      </c>
      <c r="DE13" s="624"/>
      <c r="DF13" s="624"/>
      <c r="DG13" s="624"/>
      <c r="DH13" s="624"/>
      <c r="DI13" s="624"/>
      <c r="DJ13" s="624"/>
      <c r="DK13" s="624"/>
      <c r="DL13" s="624"/>
      <c r="DM13" s="624"/>
      <c r="DN13" s="624"/>
      <c r="DO13" s="624"/>
      <c r="DP13" s="625"/>
      <c r="DQ13" s="632">
        <v>887306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22105</v>
      </c>
      <c r="BH14" s="624"/>
      <c r="BI14" s="624"/>
      <c r="BJ14" s="624"/>
      <c r="BK14" s="624"/>
      <c r="BL14" s="624"/>
      <c r="BM14" s="624"/>
      <c r="BN14" s="625"/>
      <c r="BO14" s="626">
        <v>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358202</v>
      </c>
      <c r="CS14" s="624"/>
      <c r="CT14" s="624"/>
      <c r="CU14" s="624"/>
      <c r="CV14" s="624"/>
      <c r="CW14" s="624"/>
      <c r="CX14" s="624"/>
      <c r="CY14" s="625"/>
      <c r="CZ14" s="626">
        <v>4.0999999999999996</v>
      </c>
      <c r="DA14" s="626"/>
      <c r="DB14" s="626"/>
      <c r="DC14" s="626"/>
      <c r="DD14" s="632">
        <v>55619</v>
      </c>
      <c r="DE14" s="624"/>
      <c r="DF14" s="624"/>
      <c r="DG14" s="624"/>
      <c r="DH14" s="624"/>
      <c r="DI14" s="624"/>
      <c r="DJ14" s="624"/>
      <c r="DK14" s="624"/>
      <c r="DL14" s="624"/>
      <c r="DM14" s="624"/>
      <c r="DN14" s="624"/>
      <c r="DO14" s="624"/>
      <c r="DP14" s="625"/>
      <c r="DQ14" s="632">
        <v>354581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2531</v>
      </c>
      <c r="S15" s="624"/>
      <c r="T15" s="624"/>
      <c r="U15" s="624"/>
      <c r="V15" s="624"/>
      <c r="W15" s="624"/>
      <c r="X15" s="624"/>
      <c r="Y15" s="625"/>
      <c r="Z15" s="626">
        <v>0</v>
      </c>
      <c r="AA15" s="626"/>
      <c r="AB15" s="626"/>
      <c r="AC15" s="626"/>
      <c r="AD15" s="627">
        <v>2531</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112643</v>
      </c>
      <c r="BH15" s="624"/>
      <c r="BI15" s="624"/>
      <c r="BJ15" s="624"/>
      <c r="BK15" s="624"/>
      <c r="BL15" s="624"/>
      <c r="BM15" s="624"/>
      <c r="BN15" s="625"/>
      <c r="BO15" s="626">
        <v>10.3</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689262</v>
      </c>
      <c r="CS15" s="624"/>
      <c r="CT15" s="624"/>
      <c r="CU15" s="624"/>
      <c r="CV15" s="624"/>
      <c r="CW15" s="624"/>
      <c r="CX15" s="624"/>
      <c r="CY15" s="625"/>
      <c r="CZ15" s="626">
        <v>7.9</v>
      </c>
      <c r="DA15" s="626"/>
      <c r="DB15" s="626"/>
      <c r="DC15" s="626"/>
      <c r="DD15" s="632">
        <v>31398</v>
      </c>
      <c r="DE15" s="624"/>
      <c r="DF15" s="624"/>
      <c r="DG15" s="624"/>
      <c r="DH15" s="624"/>
      <c r="DI15" s="624"/>
      <c r="DJ15" s="624"/>
      <c r="DK15" s="624"/>
      <c r="DL15" s="624"/>
      <c r="DM15" s="624"/>
      <c r="DN15" s="624"/>
      <c r="DO15" s="624"/>
      <c r="DP15" s="625"/>
      <c r="DQ15" s="632">
        <v>653290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4275945</v>
      </c>
      <c r="S16" s="624"/>
      <c r="T16" s="624"/>
      <c r="U16" s="624"/>
      <c r="V16" s="624"/>
      <c r="W16" s="624"/>
      <c r="X16" s="624"/>
      <c r="Y16" s="625"/>
      <c r="Z16" s="626">
        <v>46.2</v>
      </c>
      <c r="AA16" s="626"/>
      <c r="AB16" s="626"/>
      <c r="AC16" s="626"/>
      <c r="AD16" s="627">
        <v>3777861</v>
      </c>
      <c r="AE16" s="627"/>
      <c r="AF16" s="627"/>
      <c r="AG16" s="627"/>
      <c r="AH16" s="627"/>
      <c r="AI16" s="627"/>
      <c r="AJ16" s="627"/>
      <c r="AK16" s="627"/>
      <c r="AL16" s="628">
        <v>72.3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3777861</v>
      </c>
      <c r="S17" s="624"/>
      <c r="T17" s="624"/>
      <c r="U17" s="624"/>
      <c r="V17" s="624"/>
      <c r="W17" s="624"/>
      <c r="X17" s="624"/>
      <c r="Y17" s="625"/>
      <c r="Z17" s="626">
        <v>40.799999999999997</v>
      </c>
      <c r="AA17" s="626"/>
      <c r="AB17" s="626"/>
      <c r="AC17" s="626"/>
      <c r="AD17" s="627">
        <v>3777861</v>
      </c>
      <c r="AE17" s="627"/>
      <c r="AF17" s="627"/>
      <c r="AG17" s="627"/>
      <c r="AH17" s="627"/>
      <c r="AI17" s="627"/>
      <c r="AJ17" s="627"/>
      <c r="AK17" s="627"/>
      <c r="AL17" s="628">
        <v>72.3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1127990</v>
      </c>
      <c r="CS17" s="624"/>
      <c r="CT17" s="624"/>
      <c r="CU17" s="624"/>
      <c r="CV17" s="624"/>
      <c r="CW17" s="624"/>
      <c r="CX17" s="624"/>
      <c r="CY17" s="625"/>
      <c r="CZ17" s="626">
        <v>12.9</v>
      </c>
      <c r="DA17" s="626"/>
      <c r="DB17" s="626"/>
      <c r="DC17" s="626"/>
      <c r="DD17" s="632" t="s">
        <v>109</v>
      </c>
      <c r="DE17" s="624"/>
      <c r="DF17" s="624"/>
      <c r="DG17" s="624"/>
      <c r="DH17" s="624"/>
      <c r="DI17" s="624"/>
      <c r="DJ17" s="624"/>
      <c r="DK17" s="624"/>
      <c r="DL17" s="624"/>
      <c r="DM17" s="624"/>
      <c r="DN17" s="624"/>
      <c r="DO17" s="624"/>
      <c r="DP17" s="625"/>
      <c r="DQ17" s="632">
        <v>1062125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498078</v>
      </c>
      <c r="S18" s="624"/>
      <c r="T18" s="624"/>
      <c r="U18" s="624"/>
      <c r="V18" s="624"/>
      <c r="W18" s="624"/>
      <c r="X18" s="624"/>
      <c r="Y18" s="625"/>
      <c r="Z18" s="626">
        <v>5.4</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6</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39619</v>
      </c>
      <c r="BH19" s="624"/>
      <c r="BI19" s="624"/>
      <c r="BJ19" s="624"/>
      <c r="BK19" s="624"/>
      <c r="BL19" s="624"/>
      <c r="BM19" s="624"/>
      <c r="BN19" s="625"/>
      <c r="BO19" s="626">
        <v>3.6</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5715159</v>
      </c>
      <c r="S20" s="624"/>
      <c r="T20" s="624"/>
      <c r="U20" s="624"/>
      <c r="V20" s="624"/>
      <c r="W20" s="624"/>
      <c r="X20" s="624"/>
      <c r="Y20" s="625"/>
      <c r="Z20" s="626">
        <v>61.7</v>
      </c>
      <c r="AA20" s="626"/>
      <c r="AB20" s="626"/>
      <c r="AC20" s="626"/>
      <c r="AD20" s="627">
        <v>5177456</v>
      </c>
      <c r="AE20" s="627"/>
      <c r="AF20" s="627"/>
      <c r="AG20" s="627"/>
      <c r="AH20" s="627"/>
      <c r="AI20" s="627"/>
      <c r="AJ20" s="627"/>
      <c r="AK20" s="627"/>
      <c r="AL20" s="628">
        <v>99.1</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39619</v>
      </c>
      <c r="BH20" s="624"/>
      <c r="BI20" s="624"/>
      <c r="BJ20" s="624"/>
      <c r="BK20" s="624"/>
      <c r="BL20" s="624"/>
      <c r="BM20" s="624"/>
      <c r="BN20" s="625"/>
      <c r="BO20" s="626">
        <v>3.6</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8762794</v>
      </c>
      <c r="CS20" s="624"/>
      <c r="CT20" s="624"/>
      <c r="CU20" s="624"/>
      <c r="CV20" s="624"/>
      <c r="CW20" s="624"/>
      <c r="CX20" s="624"/>
      <c r="CY20" s="625"/>
      <c r="CZ20" s="626">
        <v>100</v>
      </c>
      <c r="DA20" s="626"/>
      <c r="DB20" s="626"/>
      <c r="DC20" s="626"/>
      <c r="DD20" s="632">
        <v>1356754</v>
      </c>
      <c r="DE20" s="624"/>
      <c r="DF20" s="624"/>
      <c r="DG20" s="624"/>
      <c r="DH20" s="624"/>
      <c r="DI20" s="624"/>
      <c r="DJ20" s="624"/>
      <c r="DK20" s="624"/>
      <c r="DL20" s="624"/>
      <c r="DM20" s="624"/>
      <c r="DN20" s="624"/>
      <c r="DO20" s="624"/>
      <c r="DP20" s="625"/>
      <c r="DQ20" s="632">
        <v>6592476</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920</v>
      </c>
      <c r="S21" s="624"/>
      <c r="T21" s="624"/>
      <c r="U21" s="624"/>
      <c r="V21" s="624"/>
      <c r="W21" s="624"/>
      <c r="X21" s="624"/>
      <c r="Y21" s="625"/>
      <c r="Z21" s="626">
        <v>0</v>
      </c>
      <c r="AA21" s="626"/>
      <c r="AB21" s="626"/>
      <c r="AC21" s="626"/>
      <c r="AD21" s="627">
        <v>920</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17244</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389363</v>
      </c>
      <c r="S23" s="624"/>
      <c r="T23" s="624"/>
      <c r="U23" s="624"/>
      <c r="V23" s="624"/>
      <c r="W23" s="624"/>
      <c r="X23" s="624"/>
      <c r="Y23" s="625"/>
      <c r="Z23" s="626">
        <v>4.2</v>
      </c>
      <c r="AA23" s="626"/>
      <c r="AB23" s="626"/>
      <c r="AC23" s="626"/>
      <c r="AD23" s="627">
        <v>3493</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39619</v>
      </c>
      <c r="BH23" s="624"/>
      <c r="BI23" s="624"/>
      <c r="BJ23" s="624"/>
      <c r="BK23" s="624"/>
      <c r="BL23" s="624"/>
      <c r="BM23" s="624"/>
      <c r="BN23" s="625"/>
      <c r="BO23" s="626">
        <v>3.6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79812</v>
      </c>
      <c r="S24" s="624"/>
      <c r="T24" s="624"/>
      <c r="U24" s="624"/>
      <c r="V24" s="624"/>
      <c r="W24" s="624"/>
      <c r="X24" s="624"/>
      <c r="Y24" s="625"/>
      <c r="Z24" s="626">
        <v>0.9</v>
      </c>
      <c r="AA24" s="626"/>
      <c r="AB24" s="626"/>
      <c r="AC24" s="626"/>
      <c r="AD24" s="627">
        <v>14</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3268357</v>
      </c>
      <c r="CS24" s="613"/>
      <c r="CT24" s="613"/>
      <c r="CU24" s="613"/>
      <c r="CV24" s="613"/>
      <c r="CW24" s="613"/>
      <c r="CX24" s="613"/>
      <c r="CY24" s="614"/>
      <c r="CZ24" s="654">
        <v>37.299999999999997</v>
      </c>
      <c r="DA24" s="655"/>
      <c r="DB24" s="655"/>
      <c r="DC24" s="656"/>
      <c r="DD24" s="653">
        <v>2706335</v>
      </c>
      <c r="DE24" s="613"/>
      <c r="DF24" s="613"/>
      <c r="DG24" s="613"/>
      <c r="DH24" s="613"/>
      <c r="DI24" s="613"/>
      <c r="DJ24" s="613"/>
      <c r="DK24" s="614"/>
      <c r="DL24" s="653">
        <v>2595790</v>
      </c>
      <c r="DM24" s="613"/>
      <c r="DN24" s="613"/>
      <c r="DO24" s="613"/>
      <c r="DP24" s="613"/>
      <c r="DQ24" s="613"/>
      <c r="DR24" s="613"/>
      <c r="DS24" s="613"/>
      <c r="DT24" s="613"/>
      <c r="DU24" s="613"/>
      <c r="DV24" s="614"/>
      <c r="DW24" s="617">
        <v>47.3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948160</v>
      </c>
      <c r="S25" s="624"/>
      <c r="T25" s="624"/>
      <c r="U25" s="624"/>
      <c r="V25" s="624"/>
      <c r="W25" s="624"/>
      <c r="X25" s="624"/>
      <c r="Y25" s="625"/>
      <c r="Z25" s="626">
        <v>10.199999999999999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1655535</v>
      </c>
      <c r="CS25" s="649"/>
      <c r="CT25" s="649"/>
      <c r="CU25" s="649"/>
      <c r="CV25" s="649"/>
      <c r="CW25" s="649"/>
      <c r="CX25" s="649"/>
      <c r="CY25" s="650"/>
      <c r="CZ25" s="657">
        <v>18.899999999999999</v>
      </c>
      <c r="DA25" s="658"/>
      <c r="DB25" s="658"/>
      <c r="DC25" s="659"/>
      <c r="DD25" s="632">
        <v>1531382</v>
      </c>
      <c r="DE25" s="649"/>
      <c r="DF25" s="649"/>
      <c r="DG25" s="649"/>
      <c r="DH25" s="649"/>
      <c r="DI25" s="649"/>
      <c r="DJ25" s="649"/>
      <c r="DK25" s="650"/>
      <c r="DL25" s="632">
        <v>1520837</v>
      </c>
      <c r="DM25" s="649"/>
      <c r="DN25" s="649"/>
      <c r="DO25" s="649"/>
      <c r="DP25" s="649"/>
      <c r="DQ25" s="649"/>
      <c r="DR25" s="649"/>
      <c r="DS25" s="649"/>
      <c r="DT25" s="649"/>
      <c r="DU25" s="649"/>
      <c r="DV25" s="650"/>
      <c r="DW25" s="628">
        <v>27.7</v>
      </c>
      <c r="DX25" s="651"/>
      <c r="DY25" s="651"/>
      <c r="DZ25" s="651"/>
      <c r="EA25" s="651"/>
      <c r="EB25" s="651"/>
      <c r="EC25" s="652"/>
    </row>
    <row r="26" spans="2:133" ht="11.25" customHeight="1">
      <c r="B26" s="660" t="s">
        <v>274</v>
      </c>
      <c r="C26" s="661"/>
      <c r="D26" s="661"/>
      <c r="E26" s="661"/>
      <c r="F26" s="661"/>
      <c r="G26" s="661"/>
      <c r="H26" s="661"/>
      <c r="I26" s="661"/>
      <c r="J26" s="661"/>
      <c r="K26" s="661"/>
      <c r="L26" s="661"/>
      <c r="M26" s="661"/>
      <c r="N26" s="661"/>
      <c r="O26" s="661"/>
      <c r="P26" s="661"/>
      <c r="Q26" s="662"/>
      <c r="R26" s="623">
        <v>12132</v>
      </c>
      <c r="S26" s="624"/>
      <c r="T26" s="624"/>
      <c r="U26" s="624"/>
      <c r="V26" s="624"/>
      <c r="W26" s="624"/>
      <c r="X26" s="624"/>
      <c r="Y26" s="625"/>
      <c r="Z26" s="626">
        <v>0.1</v>
      </c>
      <c r="AA26" s="626"/>
      <c r="AB26" s="626"/>
      <c r="AC26" s="626"/>
      <c r="AD26" s="627">
        <v>12132</v>
      </c>
      <c r="AE26" s="627"/>
      <c r="AF26" s="627"/>
      <c r="AG26" s="627"/>
      <c r="AH26" s="627"/>
      <c r="AI26" s="627"/>
      <c r="AJ26" s="627"/>
      <c r="AK26" s="627"/>
      <c r="AL26" s="628">
        <v>0.2</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1102499</v>
      </c>
      <c r="CS26" s="624"/>
      <c r="CT26" s="624"/>
      <c r="CU26" s="624"/>
      <c r="CV26" s="624"/>
      <c r="CW26" s="624"/>
      <c r="CX26" s="624"/>
      <c r="CY26" s="625"/>
      <c r="CZ26" s="657">
        <v>12.6</v>
      </c>
      <c r="DA26" s="658"/>
      <c r="DB26" s="658"/>
      <c r="DC26" s="659"/>
      <c r="DD26" s="632">
        <v>995729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1"/>
      <c r="DY26" s="651"/>
      <c r="DZ26" s="651"/>
      <c r="EA26" s="651"/>
      <c r="EB26" s="651"/>
      <c r="EC26" s="652"/>
    </row>
    <row r="27" spans="2:133" ht="11.25" customHeight="1">
      <c r="B27" s="620" t="s">
        <v>277</v>
      </c>
      <c r="C27" s="621"/>
      <c r="D27" s="621"/>
      <c r="E27" s="621"/>
      <c r="F27" s="621"/>
      <c r="G27" s="621"/>
      <c r="H27" s="621"/>
      <c r="I27" s="621"/>
      <c r="J27" s="621"/>
      <c r="K27" s="621"/>
      <c r="L27" s="621"/>
      <c r="M27" s="621"/>
      <c r="N27" s="621"/>
      <c r="O27" s="621"/>
      <c r="P27" s="621"/>
      <c r="Q27" s="622"/>
      <c r="R27" s="623">
        <v>430254</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1098767</v>
      </c>
      <c r="BH27" s="624"/>
      <c r="BI27" s="624"/>
      <c r="BJ27" s="624"/>
      <c r="BK27" s="624"/>
      <c r="BL27" s="624"/>
      <c r="BM27" s="624"/>
      <c r="BN27" s="625"/>
      <c r="BO27" s="626">
        <v>100</v>
      </c>
      <c r="BP27" s="626"/>
      <c r="BQ27" s="626"/>
      <c r="BR27" s="626"/>
      <c r="BS27" s="632">
        <v>17362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484832</v>
      </c>
      <c r="CS27" s="649"/>
      <c r="CT27" s="649"/>
      <c r="CU27" s="649"/>
      <c r="CV27" s="649"/>
      <c r="CW27" s="649"/>
      <c r="CX27" s="649"/>
      <c r="CY27" s="650"/>
      <c r="CZ27" s="657">
        <v>5.5</v>
      </c>
      <c r="DA27" s="658"/>
      <c r="DB27" s="658"/>
      <c r="DC27" s="659"/>
      <c r="DD27" s="632">
        <v>112828</v>
      </c>
      <c r="DE27" s="649"/>
      <c r="DF27" s="649"/>
      <c r="DG27" s="649"/>
      <c r="DH27" s="649"/>
      <c r="DI27" s="649"/>
      <c r="DJ27" s="649"/>
      <c r="DK27" s="650"/>
      <c r="DL27" s="632">
        <v>112828</v>
      </c>
      <c r="DM27" s="649"/>
      <c r="DN27" s="649"/>
      <c r="DO27" s="649"/>
      <c r="DP27" s="649"/>
      <c r="DQ27" s="649"/>
      <c r="DR27" s="649"/>
      <c r="DS27" s="649"/>
      <c r="DT27" s="649"/>
      <c r="DU27" s="649"/>
      <c r="DV27" s="650"/>
      <c r="DW27" s="628">
        <v>2.1</v>
      </c>
      <c r="DX27" s="651"/>
      <c r="DY27" s="651"/>
      <c r="DZ27" s="651"/>
      <c r="EA27" s="651"/>
      <c r="EB27" s="651"/>
      <c r="EC27" s="652"/>
    </row>
    <row r="28" spans="2:133" ht="11.25" customHeight="1">
      <c r="B28" s="620" t="s">
        <v>280</v>
      </c>
      <c r="C28" s="621"/>
      <c r="D28" s="621"/>
      <c r="E28" s="621"/>
      <c r="F28" s="621"/>
      <c r="G28" s="621"/>
      <c r="H28" s="621"/>
      <c r="I28" s="621"/>
      <c r="J28" s="621"/>
      <c r="K28" s="621"/>
      <c r="L28" s="621"/>
      <c r="M28" s="621"/>
      <c r="N28" s="621"/>
      <c r="O28" s="621"/>
      <c r="P28" s="621"/>
      <c r="Q28" s="622"/>
      <c r="R28" s="623">
        <v>117817</v>
      </c>
      <c r="S28" s="624"/>
      <c r="T28" s="624"/>
      <c r="U28" s="624"/>
      <c r="V28" s="624"/>
      <c r="W28" s="624"/>
      <c r="X28" s="624"/>
      <c r="Y28" s="625"/>
      <c r="Z28" s="626">
        <v>1.3</v>
      </c>
      <c r="AA28" s="626"/>
      <c r="AB28" s="626"/>
      <c r="AC28" s="626"/>
      <c r="AD28" s="627">
        <v>24000</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1127990</v>
      </c>
      <c r="CS28" s="624"/>
      <c r="CT28" s="624"/>
      <c r="CU28" s="624"/>
      <c r="CV28" s="624"/>
      <c r="CW28" s="624"/>
      <c r="CX28" s="624"/>
      <c r="CY28" s="625"/>
      <c r="CZ28" s="657">
        <v>12.9</v>
      </c>
      <c r="DA28" s="658"/>
      <c r="DB28" s="658"/>
      <c r="DC28" s="659"/>
      <c r="DD28" s="632">
        <v>1062125</v>
      </c>
      <c r="DE28" s="624"/>
      <c r="DF28" s="624"/>
      <c r="DG28" s="624"/>
      <c r="DH28" s="624"/>
      <c r="DI28" s="624"/>
      <c r="DJ28" s="624"/>
      <c r="DK28" s="625"/>
      <c r="DL28" s="632">
        <v>962125</v>
      </c>
      <c r="DM28" s="624"/>
      <c r="DN28" s="624"/>
      <c r="DO28" s="624"/>
      <c r="DP28" s="624"/>
      <c r="DQ28" s="624"/>
      <c r="DR28" s="624"/>
      <c r="DS28" s="624"/>
      <c r="DT28" s="624"/>
      <c r="DU28" s="624"/>
      <c r="DV28" s="625"/>
      <c r="DW28" s="628">
        <v>17.5</v>
      </c>
      <c r="DX28" s="651"/>
      <c r="DY28" s="651"/>
      <c r="DZ28" s="651"/>
      <c r="EA28" s="651"/>
      <c r="EB28" s="651"/>
      <c r="EC28" s="652"/>
    </row>
    <row r="29" spans="2:133" ht="11.25" customHeight="1">
      <c r="B29" s="620" t="s">
        <v>282</v>
      </c>
      <c r="C29" s="621"/>
      <c r="D29" s="621"/>
      <c r="E29" s="621"/>
      <c r="F29" s="621"/>
      <c r="G29" s="621"/>
      <c r="H29" s="621"/>
      <c r="I29" s="621"/>
      <c r="J29" s="621"/>
      <c r="K29" s="621"/>
      <c r="L29" s="621"/>
      <c r="M29" s="621"/>
      <c r="N29" s="621"/>
      <c r="O29" s="621"/>
      <c r="P29" s="621"/>
      <c r="Q29" s="622"/>
      <c r="R29" s="623">
        <v>20657</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1127981</v>
      </c>
      <c r="CS29" s="649"/>
      <c r="CT29" s="649"/>
      <c r="CU29" s="649"/>
      <c r="CV29" s="649"/>
      <c r="CW29" s="649"/>
      <c r="CX29" s="649"/>
      <c r="CY29" s="650"/>
      <c r="CZ29" s="657">
        <v>12.9</v>
      </c>
      <c r="DA29" s="658"/>
      <c r="DB29" s="658"/>
      <c r="DC29" s="659"/>
      <c r="DD29" s="632">
        <v>1062116</v>
      </c>
      <c r="DE29" s="649"/>
      <c r="DF29" s="649"/>
      <c r="DG29" s="649"/>
      <c r="DH29" s="649"/>
      <c r="DI29" s="649"/>
      <c r="DJ29" s="649"/>
      <c r="DK29" s="650"/>
      <c r="DL29" s="632">
        <v>962116</v>
      </c>
      <c r="DM29" s="649"/>
      <c r="DN29" s="649"/>
      <c r="DO29" s="649"/>
      <c r="DP29" s="649"/>
      <c r="DQ29" s="649"/>
      <c r="DR29" s="649"/>
      <c r="DS29" s="649"/>
      <c r="DT29" s="649"/>
      <c r="DU29" s="649"/>
      <c r="DV29" s="650"/>
      <c r="DW29" s="628">
        <v>17.5</v>
      </c>
      <c r="DX29" s="651"/>
      <c r="DY29" s="651"/>
      <c r="DZ29" s="651"/>
      <c r="EA29" s="651"/>
      <c r="EB29" s="651"/>
      <c r="EC29" s="652"/>
    </row>
    <row r="30" spans="2:133" ht="11.25" customHeight="1">
      <c r="B30" s="620" t="s">
        <v>287</v>
      </c>
      <c r="C30" s="621"/>
      <c r="D30" s="621"/>
      <c r="E30" s="621"/>
      <c r="F30" s="621"/>
      <c r="G30" s="621"/>
      <c r="H30" s="621"/>
      <c r="I30" s="621"/>
      <c r="J30" s="621"/>
      <c r="K30" s="621"/>
      <c r="L30" s="621"/>
      <c r="M30" s="621"/>
      <c r="N30" s="621"/>
      <c r="O30" s="621"/>
      <c r="P30" s="621"/>
      <c r="Q30" s="622"/>
      <c r="R30" s="623">
        <v>590176</v>
      </c>
      <c r="S30" s="624"/>
      <c r="T30" s="624"/>
      <c r="U30" s="624"/>
      <c r="V30" s="624"/>
      <c r="W30" s="624"/>
      <c r="X30" s="624"/>
      <c r="Y30" s="625"/>
      <c r="Z30" s="626">
        <v>6.4</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93.6</v>
      </c>
      <c r="BN30" s="682"/>
      <c r="BO30" s="682"/>
      <c r="BP30" s="682"/>
      <c r="BQ30" s="683"/>
      <c r="BR30" s="681">
        <v>99.3</v>
      </c>
      <c r="BS30" s="682"/>
      <c r="BT30" s="682"/>
      <c r="BU30" s="682"/>
      <c r="BV30" s="682"/>
      <c r="BW30" s="682"/>
      <c r="BX30" s="618">
        <v>92.3</v>
      </c>
      <c r="BY30" s="682"/>
      <c r="BZ30" s="682"/>
      <c r="CA30" s="682"/>
      <c r="CB30" s="683"/>
      <c r="CD30" s="686"/>
      <c r="CE30" s="687"/>
      <c r="CF30" s="637" t="s">
        <v>290</v>
      </c>
      <c r="CG30" s="638"/>
      <c r="CH30" s="638"/>
      <c r="CI30" s="638"/>
      <c r="CJ30" s="638"/>
      <c r="CK30" s="638"/>
      <c r="CL30" s="638"/>
      <c r="CM30" s="638"/>
      <c r="CN30" s="638"/>
      <c r="CO30" s="638"/>
      <c r="CP30" s="638"/>
      <c r="CQ30" s="639"/>
      <c r="CR30" s="623">
        <v>1002536</v>
      </c>
      <c r="CS30" s="624"/>
      <c r="CT30" s="624"/>
      <c r="CU30" s="624"/>
      <c r="CV30" s="624"/>
      <c r="CW30" s="624"/>
      <c r="CX30" s="624"/>
      <c r="CY30" s="625"/>
      <c r="CZ30" s="657">
        <v>11.4</v>
      </c>
      <c r="DA30" s="658"/>
      <c r="DB30" s="658"/>
      <c r="DC30" s="659"/>
      <c r="DD30" s="632">
        <v>936671</v>
      </c>
      <c r="DE30" s="624"/>
      <c r="DF30" s="624"/>
      <c r="DG30" s="624"/>
      <c r="DH30" s="624"/>
      <c r="DI30" s="624"/>
      <c r="DJ30" s="624"/>
      <c r="DK30" s="625"/>
      <c r="DL30" s="632">
        <v>836671</v>
      </c>
      <c r="DM30" s="624"/>
      <c r="DN30" s="624"/>
      <c r="DO30" s="624"/>
      <c r="DP30" s="624"/>
      <c r="DQ30" s="624"/>
      <c r="DR30" s="624"/>
      <c r="DS30" s="624"/>
      <c r="DT30" s="624"/>
      <c r="DU30" s="624"/>
      <c r="DV30" s="625"/>
      <c r="DW30" s="628">
        <v>15.2</v>
      </c>
      <c r="DX30" s="651"/>
      <c r="DY30" s="651"/>
      <c r="DZ30" s="651"/>
      <c r="EA30" s="651"/>
      <c r="EB30" s="651"/>
      <c r="EC30" s="652"/>
    </row>
    <row r="31" spans="2:133" ht="11.25" customHeight="1">
      <c r="B31" s="620" t="s">
        <v>291</v>
      </c>
      <c r="C31" s="621"/>
      <c r="D31" s="621"/>
      <c r="E31" s="621"/>
      <c r="F31" s="621"/>
      <c r="G31" s="621"/>
      <c r="H31" s="621"/>
      <c r="I31" s="621"/>
      <c r="J31" s="621"/>
      <c r="K31" s="621"/>
      <c r="L31" s="621"/>
      <c r="M31" s="621"/>
      <c r="N31" s="621"/>
      <c r="O31" s="621"/>
      <c r="P31" s="621"/>
      <c r="Q31" s="622"/>
      <c r="R31" s="623">
        <v>233217</v>
      </c>
      <c r="S31" s="624"/>
      <c r="T31" s="624"/>
      <c r="U31" s="624"/>
      <c r="V31" s="624"/>
      <c r="W31" s="624"/>
      <c r="X31" s="624"/>
      <c r="Y31" s="625"/>
      <c r="Z31" s="626">
        <v>2.5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49"/>
      <c r="BI31" s="649"/>
      <c r="BJ31" s="649"/>
      <c r="BK31" s="649"/>
      <c r="BL31" s="649"/>
      <c r="BM31" s="629">
        <v>93.5</v>
      </c>
      <c r="BN31" s="679"/>
      <c r="BO31" s="679"/>
      <c r="BP31" s="679"/>
      <c r="BQ31" s="680"/>
      <c r="BR31" s="678">
        <v>99.1</v>
      </c>
      <c r="BS31" s="649"/>
      <c r="BT31" s="649"/>
      <c r="BU31" s="649"/>
      <c r="BV31" s="649"/>
      <c r="BW31" s="649"/>
      <c r="BX31" s="629">
        <v>92.2</v>
      </c>
      <c r="BY31" s="679"/>
      <c r="BZ31" s="679"/>
      <c r="CA31" s="679"/>
      <c r="CB31" s="680"/>
      <c r="CD31" s="686"/>
      <c r="CE31" s="687"/>
      <c r="CF31" s="637" t="s">
        <v>294</v>
      </c>
      <c r="CG31" s="638"/>
      <c r="CH31" s="638"/>
      <c r="CI31" s="638"/>
      <c r="CJ31" s="638"/>
      <c r="CK31" s="638"/>
      <c r="CL31" s="638"/>
      <c r="CM31" s="638"/>
      <c r="CN31" s="638"/>
      <c r="CO31" s="638"/>
      <c r="CP31" s="638"/>
      <c r="CQ31" s="639"/>
      <c r="CR31" s="623">
        <v>125445</v>
      </c>
      <c r="CS31" s="649"/>
      <c r="CT31" s="649"/>
      <c r="CU31" s="649"/>
      <c r="CV31" s="649"/>
      <c r="CW31" s="649"/>
      <c r="CX31" s="649"/>
      <c r="CY31" s="650"/>
      <c r="CZ31" s="657">
        <v>1.4</v>
      </c>
      <c r="DA31" s="658"/>
      <c r="DB31" s="658"/>
      <c r="DC31" s="659"/>
      <c r="DD31" s="632">
        <v>125445</v>
      </c>
      <c r="DE31" s="649"/>
      <c r="DF31" s="649"/>
      <c r="DG31" s="649"/>
      <c r="DH31" s="649"/>
      <c r="DI31" s="649"/>
      <c r="DJ31" s="649"/>
      <c r="DK31" s="650"/>
      <c r="DL31" s="632">
        <v>125445</v>
      </c>
      <c r="DM31" s="649"/>
      <c r="DN31" s="649"/>
      <c r="DO31" s="649"/>
      <c r="DP31" s="649"/>
      <c r="DQ31" s="649"/>
      <c r="DR31" s="649"/>
      <c r="DS31" s="649"/>
      <c r="DT31" s="649"/>
      <c r="DU31" s="649"/>
      <c r="DV31" s="650"/>
      <c r="DW31" s="628">
        <v>2.2999999999999998</v>
      </c>
      <c r="DX31" s="651"/>
      <c r="DY31" s="651"/>
      <c r="DZ31" s="651"/>
      <c r="EA31" s="651"/>
      <c r="EB31" s="651"/>
      <c r="EC31" s="652"/>
    </row>
    <row r="32" spans="2:133" ht="11.25" customHeight="1">
      <c r="B32" s="620" t="s">
        <v>295</v>
      </c>
      <c r="C32" s="621"/>
      <c r="D32" s="621"/>
      <c r="E32" s="621"/>
      <c r="F32" s="621"/>
      <c r="G32" s="621"/>
      <c r="H32" s="621"/>
      <c r="I32" s="621"/>
      <c r="J32" s="621"/>
      <c r="K32" s="621"/>
      <c r="L32" s="621"/>
      <c r="M32" s="621"/>
      <c r="N32" s="621"/>
      <c r="O32" s="621"/>
      <c r="P32" s="621"/>
      <c r="Q32" s="622"/>
      <c r="R32" s="623">
        <v>66794</v>
      </c>
      <c r="S32" s="624"/>
      <c r="T32" s="624"/>
      <c r="U32" s="624"/>
      <c r="V32" s="624"/>
      <c r="W32" s="624"/>
      <c r="X32" s="624"/>
      <c r="Y32" s="625"/>
      <c r="Z32" s="626">
        <v>0.7</v>
      </c>
      <c r="AA32" s="626"/>
      <c r="AB32" s="626"/>
      <c r="AC32" s="626"/>
      <c r="AD32" s="627">
        <v>4065</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99.3</v>
      </c>
      <c r="BH32" s="691"/>
      <c r="BI32" s="691"/>
      <c r="BJ32" s="691"/>
      <c r="BK32" s="691"/>
      <c r="BL32" s="691"/>
      <c r="BM32" s="692">
        <v>91.9</v>
      </c>
      <c r="BN32" s="691"/>
      <c r="BO32" s="691"/>
      <c r="BP32" s="691"/>
      <c r="BQ32" s="693"/>
      <c r="BR32" s="690">
        <v>99.3</v>
      </c>
      <c r="BS32" s="691"/>
      <c r="BT32" s="691"/>
      <c r="BU32" s="691"/>
      <c r="BV32" s="691"/>
      <c r="BW32" s="691"/>
      <c r="BX32" s="692">
        <v>90.3</v>
      </c>
      <c r="BY32" s="691"/>
      <c r="BZ32" s="691"/>
      <c r="CA32" s="691"/>
      <c r="CB32" s="693"/>
      <c r="CD32" s="688"/>
      <c r="CE32" s="689"/>
      <c r="CF32" s="637" t="s">
        <v>297</v>
      </c>
      <c r="CG32" s="638"/>
      <c r="CH32" s="638"/>
      <c r="CI32" s="638"/>
      <c r="CJ32" s="638"/>
      <c r="CK32" s="638"/>
      <c r="CL32" s="638"/>
      <c r="CM32" s="638"/>
      <c r="CN32" s="638"/>
      <c r="CO32" s="638"/>
      <c r="CP32" s="638"/>
      <c r="CQ32" s="639"/>
      <c r="CR32" s="623">
        <v>9</v>
      </c>
      <c r="CS32" s="624"/>
      <c r="CT32" s="624"/>
      <c r="CU32" s="624"/>
      <c r="CV32" s="624"/>
      <c r="CW32" s="624"/>
      <c r="CX32" s="624"/>
      <c r="CY32" s="625"/>
      <c r="CZ32" s="657">
        <v>0</v>
      </c>
      <c r="DA32" s="658"/>
      <c r="DB32" s="658"/>
      <c r="DC32" s="659"/>
      <c r="DD32" s="632">
        <v>9</v>
      </c>
      <c r="DE32" s="624"/>
      <c r="DF32" s="624"/>
      <c r="DG32" s="624"/>
      <c r="DH32" s="624"/>
      <c r="DI32" s="624"/>
      <c r="DJ32" s="624"/>
      <c r="DK32" s="625"/>
      <c r="DL32" s="632">
        <v>9</v>
      </c>
      <c r="DM32" s="624"/>
      <c r="DN32" s="624"/>
      <c r="DO32" s="624"/>
      <c r="DP32" s="624"/>
      <c r="DQ32" s="624"/>
      <c r="DR32" s="624"/>
      <c r="DS32" s="624"/>
      <c r="DT32" s="624"/>
      <c r="DU32" s="624"/>
      <c r="DV32" s="625"/>
      <c r="DW32" s="628">
        <v>0</v>
      </c>
      <c r="DX32" s="651"/>
      <c r="DY32" s="651"/>
      <c r="DZ32" s="651"/>
      <c r="EA32" s="651"/>
      <c r="EB32" s="651"/>
      <c r="EC32" s="652"/>
    </row>
    <row r="33" spans="2:133" ht="11.25" customHeight="1">
      <c r="B33" s="620" t="s">
        <v>298</v>
      </c>
      <c r="C33" s="621"/>
      <c r="D33" s="621"/>
      <c r="E33" s="621"/>
      <c r="F33" s="621"/>
      <c r="G33" s="621"/>
      <c r="H33" s="621"/>
      <c r="I33" s="621"/>
      <c r="J33" s="621"/>
      <c r="K33" s="621"/>
      <c r="L33" s="621"/>
      <c r="M33" s="621"/>
      <c r="N33" s="621"/>
      <c r="O33" s="621"/>
      <c r="P33" s="621"/>
      <c r="Q33" s="622"/>
      <c r="R33" s="623">
        <v>639600</v>
      </c>
      <c r="S33" s="624"/>
      <c r="T33" s="624"/>
      <c r="U33" s="624"/>
      <c r="V33" s="624"/>
      <c r="W33" s="624"/>
      <c r="X33" s="624"/>
      <c r="Y33" s="625"/>
      <c r="Z33" s="626">
        <v>6.9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4137683</v>
      </c>
      <c r="CS33" s="649"/>
      <c r="CT33" s="649"/>
      <c r="CU33" s="649"/>
      <c r="CV33" s="649"/>
      <c r="CW33" s="649"/>
      <c r="CX33" s="649"/>
      <c r="CY33" s="650"/>
      <c r="CZ33" s="657">
        <v>47.2</v>
      </c>
      <c r="DA33" s="658"/>
      <c r="DB33" s="658"/>
      <c r="DC33" s="659"/>
      <c r="DD33" s="632">
        <v>3358860</v>
      </c>
      <c r="DE33" s="649"/>
      <c r="DF33" s="649"/>
      <c r="DG33" s="649"/>
      <c r="DH33" s="649"/>
      <c r="DI33" s="649"/>
      <c r="DJ33" s="649"/>
      <c r="DK33" s="650"/>
      <c r="DL33" s="632">
        <v>1925625</v>
      </c>
      <c r="DM33" s="649"/>
      <c r="DN33" s="649"/>
      <c r="DO33" s="649"/>
      <c r="DP33" s="649"/>
      <c r="DQ33" s="649"/>
      <c r="DR33" s="649"/>
      <c r="DS33" s="649"/>
      <c r="DT33" s="649"/>
      <c r="DU33" s="649"/>
      <c r="DV33" s="650"/>
      <c r="DW33" s="628">
        <v>35.1</v>
      </c>
      <c r="DX33" s="651"/>
      <c r="DY33" s="651"/>
      <c r="DZ33" s="651"/>
      <c r="EA33" s="651"/>
      <c r="EB33" s="651"/>
      <c r="EC33" s="652"/>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1343969</v>
      </c>
      <c r="CS34" s="624"/>
      <c r="CT34" s="624"/>
      <c r="CU34" s="624"/>
      <c r="CV34" s="624"/>
      <c r="CW34" s="624"/>
      <c r="CX34" s="624"/>
      <c r="CY34" s="625"/>
      <c r="CZ34" s="657">
        <v>15.3</v>
      </c>
      <c r="DA34" s="658"/>
      <c r="DB34" s="658"/>
      <c r="DC34" s="659"/>
      <c r="DD34" s="632">
        <v>837500</v>
      </c>
      <c r="DE34" s="624"/>
      <c r="DF34" s="624"/>
      <c r="DG34" s="624"/>
      <c r="DH34" s="624"/>
      <c r="DI34" s="624"/>
      <c r="DJ34" s="624"/>
      <c r="DK34" s="625"/>
      <c r="DL34" s="632">
        <v>657070</v>
      </c>
      <c r="DM34" s="624"/>
      <c r="DN34" s="624"/>
      <c r="DO34" s="624"/>
      <c r="DP34" s="624"/>
      <c r="DQ34" s="624"/>
      <c r="DR34" s="624"/>
      <c r="DS34" s="624"/>
      <c r="DT34" s="624"/>
      <c r="DU34" s="624"/>
      <c r="DV34" s="625"/>
      <c r="DW34" s="628">
        <v>12</v>
      </c>
      <c r="DX34" s="651"/>
      <c r="DY34" s="651"/>
      <c r="DZ34" s="651"/>
      <c r="EA34" s="651"/>
      <c r="EB34" s="651"/>
      <c r="EC34" s="652"/>
    </row>
    <row r="35" spans="2:133" ht="11.25" customHeight="1">
      <c r="B35" s="620" t="s">
        <v>304</v>
      </c>
      <c r="C35" s="621"/>
      <c r="D35" s="621"/>
      <c r="E35" s="621"/>
      <c r="F35" s="621"/>
      <c r="G35" s="621"/>
      <c r="H35" s="621"/>
      <c r="I35" s="621"/>
      <c r="J35" s="621"/>
      <c r="K35" s="621"/>
      <c r="L35" s="621"/>
      <c r="M35" s="621"/>
      <c r="N35" s="621"/>
      <c r="O35" s="621"/>
      <c r="P35" s="621"/>
      <c r="Q35" s="622"/>
      <c r="R35" s="623">
        <v>266800</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1248328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t="s">
        <v>213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210799</v>
      </c>
      <c r="CS35" s="649"/>
      <c r="CT35" s="649"/>
      <c r="CU35" s="649"/>
      <c r="CV35" s="649"/>
      <c r="CW35" s="649"/>
      <c r="CX35" s="649"/>
      <c r="CY35" s="650"/>
      <c r="CZ35" s="657">
        <v>2.4</v>
      </c>
      <c r="DA35" s="658"/>
      <c r="DB35" s="658"/>
      <c r="DC35" s="659"/>
      <c r="DD35" s="632">
        <v>183895</v>
      </c>
      <c r="DE35" s="649"/>
      <c r="DF35" s="649"/>
      <c r="DG35" s="649"/>
      <c r="DH35" s="649"/>
      <c r="DI35" s="649"/>
      <c r="DJ35" s="649"/>
      <c r="DK35" s="650"/>
      <c r="DL35" s="632">
        <v>159414</v>
      </c>
      <c r="DM35" s="649"/>
      <c r="DN35" s="649"/>
      <c r="DO35" s="649"/>
      <c r="DP35" s="649"/>
      <c r="DQ35" s="649"/>
      <c r="DR35" s="649"/>
      <c r="DS35" s="649"/>
      <c r="DT35" s="649"/>
      <c r="DU35" s="649"/>
      <c r="DV35" s="650"/>
      <c r="DW35" s="628">
        <v>2.9</v>
      </c>
      <c r="DX35" s="651"/>
      <c r="DY35" s="651"/>
      <c r="DZ35" s="651"/>
      <c r="EA35" s="651"/>
      <c r="EB35" s="651"/>
      <c r="EC35" s="652"/>
    </row>
    <row r="36" spans="2:133" ht="11.25" customHeight="1">
      <c r="B36" s="666" t="s">
        <v>308</v>
      </c>
      <c r="C36" s="667"/>
      <c r="D36" s="667"/>
      <c r="E36" s="667"/>
      <c r="F36" s="667"/>
      <c r="G36" s="667"/>
      <c r="H36" s="667"/>
      <c r="I36" s="667"/>
      <c r="J36" s="667"/>
      <c r="K36" s="667"/>
      <c r="L36" s="667"/>
      <c r="M36" s="667"/>
      <c r="N36" s="667"/>
      <c r="O36" s="667"/>
      <c r="P36" s="667"/>
      <c r="Q36" s="668"/>
      <c r="R36" s="695">
        <v>9261305</v>
      </c>
      <c r="S36" s="696"/>
      <c r="T36" s="696"/>
      <c r="U36" s="696"/>
      <c r="V36" s="696"/>
      <c r="W36" s="696"/>
      <c r="X36" s="696"/>
      <c r="Y36" s="697"/>
      <c r="Z36" s="698">
        <v>100</v>
      </c>
      <c r="AA36" s="698"/>
      <c r="AB36" s="698"/>
      <c r="AC36" s="698"/>
      <c r="AD36" s="699">
        <v>5222080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478472</v>
      </c>
      <c r="BA36" s="624"/>
      <c r="BB36" s="624"/>
      <c r="BC36" s="624"/>
      <c r="BD36" s="649"/>
      <c r="BE36" s="649"/>
      <c r="BF36" s="680"/>
      <c r="BG36" s="637" t="s">
        <v>310</v>
      </c>
      <c r="BH36" s="638"/>
      <c r="BI36" s="638"/>
      <c r="BJ36" s="638"/>
      <c r="BK36" s="638"/>
      <c r="BL36" s="638"/>
      <c r="BM36" s="638"/>
      <c r="BN36" s="638"/>
      <c r="BO36" s="638"/>
      <c r="BP36" s="638"/>
      <c r="BQ36" s="638"/>
      <c r="BR36" s="638"/>
      <c r="BS36" s="638"/>
      <c r="BT36" s="638"/>
      <c r="BU36" s="639"/>
      <c r="BV36" s="623">
        <v>-70572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1175322</v>
      </c>
      <c r="CS36" s="624"/>
      <c r="CT36" s="624"/>
      <c r="CU36" s="624"/>
      <c r="CV36" s="624"/>
      <c r="CW36" s="624"/>
      <c r="CX36" s="624"/>
      <c r="CY36" s="625"/>
      <c r="CZ36" s="657">
        <v>13.4</v>
      </c>
      <c r="DA36" s="658"/>
      <c r="DB36" s="658"/>
      <c r="DC36" s="659"/>
      <c r="DD36" s="632">
        <v>1032726</v>
      </c>
      <c r="DE36" s="624"/>
      <c r="DF36" s="624"/>
      <c r="DG36" s="624"/>
      <c r="DH36" s="624"/>
      <c r="DI36" s="624"/>
      <c r="DJ36" s="624"/>
      <c r="DK36" s="625"/>
      <c r="DL36" s="632">
        <v>832831</v>
      </c>
      <c r="DM36" s="624"/>
      <c r="DN36" s="624"/>
      <c r="DO36" s="624"/>
      <c r="DP36" s="624"/>
      <c r="DQ36" s="624"/>
      <c r="DR36" s="624"/>
      <c r="DS36" s="624"/>
      <c r="DT36" s="624"/>
      <c r="DU36" s="624"/>
      <c r="DV36" s="625"/>
      <c r="DW36" s="628">
        <v>15.2</v>
      </c>
      <c r="DX36" s="651"/>
      <c r="DY36" s="651"/>
      <c r="DZ36" s="651"/>
      <c r="EA36" s="651"/>
      <c r="EB36" s="651"/>
      <c r="EC36" s="652"/>
    </row>
    <row r="37" spans="2:133" ht="11.25" customHeight="1">
      <c r="AQ37" s="702" t="s">
        <v>312</v>
      </c>
      <c r="AR37" s="703"/>
      <c r="AS37" s="703"/>
      <c r="AT37" s="703"/>
      <c r="AU37" s="703"/>
      <c r="AV37" s="703"/>
      <c r="AW37" s="703"/>
      <c r="AX37" s="703"/>
      <c r="AY37" s="704"/>
      <c r="AZ37" s="623">
        <v>376735</v>
      </c>
      <c r="BA37" s="624"/>
      <c r="BB37" s="624"/>
      <c r="BC37" s="624"/>
      <c r="BD37" s="649"/>
      <c r="BE37" s="649"/>
      <c r="BF37" s="680"/>
      <c r="BG37" s="637" t="s">
        <v>313</v>
      </c>
      <c r="BH37" s="638"/>
      <c r="BI37" s="638"/>
      <c r="BJ37" s="638"/>
      <c r="BK37" s="638"/>
      <c r="BL37" s="638"/>
      <c r="BM37" s="638"/>
      <c r="BN37" s="638"/>
      <c r="BO37" s="638"/>
      <c r="BP37" s="638"/>
      <c r="BQ37" s="638"/>
      <c r="BR37" s="638"/>
      <c r="BS37" s="638"/>
      <c r="BT37" s="638"/>
      <c r="BU37" s="639"/>
      <c r="BV37" s="623">
        <v>1734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301357</v>
      </c>
      <c r="CS37" s="649"/>
      <c r="CT37" s="649"/>
      <c r="CU37" s="649"/>
      <c r="CV37" s="649"/>
      <c r="CW37" s="649"/>
      <c r="CX37" s="649"/>
      <c r="CY37" s="650"/>
      <c r="CZ37" s="657">
        <v>3.4</v>
      </c>
      <c r="DA37" s="658"/>
      <c r="DB37" s="658"/>
      <c r="DC37" s="659"/>
      <c r="DD37" s="632">
        <v>299657</v>
      </c>
      <c r="DE37" s="649"/>
      <c r="DF37" s="649"/>
      <c r="DG37" s="649"/>
      <c r="DH37" s="649"/>
      <c r="DI37" s="649"/>
      <c r="DJ37" s="649"/>
      <c r="DK37" s="650"/>
      <c r="DL37" s="632">
        <v>293347</v>
      </c>
      <c r="DM37" s="649"/>
      <c r="DN37" s="649"/>
      <c r="DO37" s="649"/>
      <c r="DP37" s="649"/>
      <c r="DQ37" s="649"/>
      <c r="DR37" s="649"/>
      <c r="DS37" s="649"/>
      <c r="DT37" s="649"/>
      <c r="DU37" s="649"/>
      <c r="DV37" s="650"/>
      <c r="DW37" s="628">
        <v>5.3</v>
      </c>
      <c r="DX37" s="651"/>
      <c r="DY37" s="651"/>
      <c r="DZ37" s="651"/>
      <c r="EA37" s="651"/>
      <c r="EB37" s="651"/>
      <c r="EC37" s="652"/>
    </row>
    <row r="38" spans="2:133" ht="11.25" customHeight="1">
      <c r="AQ38" s="702" t="s">
        <v>315</v>
      </c>
      <c r="AR38" s="703"/>
      <c r="AS38" s="703"/>
      <c r="AT38" s="703"/>
      <c r="AU38" s="703"/>
      <c r="AV38" s="703"/>
      <c r="AW38" s="703"/>
      <c r="AX38" s="703"/>
      <c r="AY38" s="704"/>
      <c r="AZ38" s="623" t="s">
        <v>109</v>
      </c>
      <c r="BA38" s="624"/>
      <c r="BB38" s="624"/>
      <c r="BC38" s="624"/>
      <c r="BD38" s="649"/>
      <c r="BE38" s="649"/>
      <c r="BF38" s="680"/>
      <c r="BG38" s="637" t="s">
        <v>316</v>
      </c>
      <c r="BH38" s="638"/>
      <c r="BI38" s="638"/>
      <c r="BJ38" s="638"/>
      <c r="BK38" s="638"/>
      <c r="BL38" s="638"/>
      <c r="BM38" s="638"/>
      <c r="BN38" s="638"/>
      <c r="BO38" s="638"/>
      <c r="BP38" s="638"/>
      <c r="BQ38" s="638"/>
      <c r="BR38" s="638"/>
      <c r="BS38" s="638"/>
      <c r="BT38" s="638"/>
      <c r="BU38" s="639"/>
      <c r="BV38" s="623">
        <v>3374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769856</v>
      </c>
      <c r="CS38" s="624"/>
      <c r="CT38" s="624"/>
      <c r="CU38" s="624"/>
      <c r="CV38" s="624"/>
      <c r="CW38" s="624"/>
      <c r="CX38" s="624"/>
      <c r="CY38" s="625"/>
      <c r="CZ38" s="657">
        <v>8.8000000000000007</v>
      </c>
      <c r="DA38" s="658"/>
      <c r="DB38" s="658"/>
      <c r="DC38" s="659"/>
      <c r="DD38" s="632">
        <v>687054</v>
      </c>
      <c r="DE38" s="624"/>
      <c r="DF38" s="624"/>
      <c r="DG38" s="624"/>
      <c r="DH38" s="624"/>
      <c r="DI38" s="624"/>
      <c r="DJ38" s="624"/>
      <c r="DK38" s="625"/>
      <c r="DL38" s="632">
        <v>276310</v>
      </c>
      <c r="DM38" s="624"/>
      <c r="DN38" s="624"/>
      <c r="DO38" s="624"/>
      <c r="DP38" s="624"/>
      <c r="DQ38" s="624"/>
      <c r="DR38" s="624"/>
      <c r="DS38" s="624"/>
      <c r="DT38" s="624"/>
      <c r="DU38" s="624"/>
      <c r="DV38" s="625"/>
      <c r="DW38" s="628">
        <v>5</v>
      </c>
      <c r="DX38" s="651"/>
      <c r="DY38" s="651"/>
      <c r="DZ38" s="651"/>
      <c r="EA38" s="651"/>
      <c r="EB38" s="651"/>
      <c r="EC38" s="652"/>
    </row>
    <row r="39" spans="2:133" ht="11.25" customHeight="1">
      <c r="AQ39" s="702" t="s">
        <v>318</v>
      </c>
      <c r="AR39" s="703"/>
      <c r="AS39" s="703"/>
      <c r="AT39" s="703"/>
      <c r="AU39" s="703"/>
      <c r="AV39" s="703"/>
      <c r="AW39" s="703"/>
      <c r="AX39" s="703"/>
      <c r="AY39" s="704"/>
      <c r="AZ39" s="623" t="s">
        <v>109</v>
      </c>
      <c r="BA39" s="624"/>
      <c r="BB39" s="624"/>
      <c r="BC39" s="624"/>
      <c r="BD39" s="649"/>
      <c r="BE39" s="649"/>
      <c r="BF39" s="680"/>
      <c r="BG39" s="706" t="s">
        <v>319</v>
      </c>
      <c r="BH39" s="707"/>
      <c r="BI39" s="707"/>
      <c r="BJ39" s="707"/>
      <c r="BK39" s="707"/>
      <c r="BL39" s="187"/>
      <c r="BM39" s="638" t="s">
        <v>320</v>
      </c>
      <c r="BN39" s="638"/>
      <c r="BO39" s="638"/>
      <c r="BP39" s="638"/>
      <c r="BQ39" s="638"/>
      <c r="BR39" s="638"/>
      <c r="BS39" s="638"/>
      <c r="BT39" s="638"/>
      <c r="BU39" s="639"/>
      <c r="BV39" s="623">
        <v>122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637737</v>
      </c>
      <c r="CS39" s="649"/>
      <c r="CT39" s="649"/>
      <c r="CU39" s="649"/>
      <c r="CV39" s="649"/>
      <c r="CW39" s="649"/>
      <c r="CX39" s="649"/>
      <c r="CY39" s="650"/>
      <c r="CZ39" s="657">
        <v>7.3</v>
      </c>
      <c r="DA39" s="658"/>
      <c r="DB39" s="658"/>
      <c r="DC39" s="659"/>
      <c r="DD39" s="632">
        <v>617685</v>
      </c>
      <c r="DE39" s="649"/>
      <c r="DF39" s="649"/>
      <c r="DG39" s="649"/>
      <c r="DH39" s="649"/>
      <c r="DI39" s="649"/>
      <c r="DJ39" s="649"/>
      <c r="DK39" s="650"/>
      <c r="DL39" s="632" t="s">
        <v>109</v>
      </c>
      <c r="DM39" s="649"/>
      <c r="DN39" s="649"/>
      <c r="DO39" s="649"/>
      <c r="DP39" s="649"/>
      <c r="DQ39" s="649"/>
      <c r="DR39" s="649"/>
      <c r="DS39" s="649"/>
      <c r="DT39" s="649"/>
      <c r="DU39" s="649"/>
      <c r="DV39" s="650"/>
      <c r="DW39" s="628" t="s">
        <v>109</v>
      </c>
      <c r="DX39" s="651"/>
      <c r="DY39" s="651"/>
      <c r="DZ39" s="651"/>
      <c r="EA39" s="651"/>
      <c r="EB39" s="651"/>
      <c r="EC39" s="65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177884</v>
      </c>
      <c r="BA40" s="624"/>
      <c r="BB40" s="624"/>
      <c r="BC40" s="624"/>
      <c r="BD40" s="649"/>
      <c r="BE40" s="649"/>
      <c r="BF40" s="680"/>
      <c r="BG40" s="706"/>
      <c r="BH40" s="707"/>
      <c r="BI40" s="707"/>
      <c r="BJ40" s="707"/>
      <c r="BK40" s="707"/>
      <c r="BL40" s="187"/>
      <c r="BM40" s="638" t="s">
        <v>323</v>
      </c>
      <c r="BN40" s="638"/>
      <c r="BO40" s="638"/>
      <c r="BP40" s="638"/>
      <c r="BQ40" s="638"/>
      <c r="BR40" s="638"/>
      <c r="BS40" s="638"/>
      <c r="BT40" s="638"/>
      <c r="BU40" s="639"/>
      <c r="BV40" s="623">
        <v>110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1"/>
      <c r="DY40" s="651"/>
      <c r="DZ40" s="651"/>
      <c r="EA40" s="651"/>
      <c r="EB40" s="651"/>
      <c r="EC40" s="65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215237</v>
      </c>
      <c r="BA41" s="696"/>
      <c r="BB41" s="696"/>
      <c r="BC41" s="696"/>
      <c r="BD41" s="691"/>
      <c r="BE41" s="691"/>
      <c r="BF41" s="693"/>
      <c r="BG41" s="708"/>
      <c r="BH41" s="709"/>
      <c r="BI41" s="709"/>
      <c r="BJ41" s="709"/>
      <c r="BK41" s="709"/>
      <c r="BL41" s="189"/>
      <c r="BM41" s="644" t="s">
        <v>326</v>
      </c>
      <c r="BN41" s="644"/>
      <c r="BO41" s="644"/>
      <c r="BP41" s="644"/>
      <c r="BQ41" s="644"/>
      <c r="BR41" s="644"/>
      <c r="BS41" s="644"/>
      <c r="BT41" s="644"/>
      <c r="BU41" s="645"/>
      <c r="BV41" s="695">
        <v>289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9"/>
      <c r="CT41" s="649"/>
      <c r="CU41" s="649"/>
      <c r="CV41" s="649"/>
      <c r="CW41" s="649"/>
      <c r="CX41" s="649"/>
      <c r="CY41" s="650"/>
      <c r="CZ41" s="657" t="s">
        <v>213</v>
      </c>
      <c r="DA41" s="658"/>
      <c r="DB41" s="658"/>
      <c r="DC41" s="659"/>
      <c r="DD41" s="632" t="s">
        <v>213</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1356754</v>
      </c>
      <c r="CS42" s="624"/>
      <c r="CT42" s="624"/>
      <c r="CU42" s="624"/>
      <c r="CV42" s="624"/>
      <c r="CW42" s="624"/>
      <c r="CX42" s="624"/>
      <c r="CY42" s="625"/>
      <c r="CZ42" s="657">
        <v>15.5</v>
      </c>
      <c r="DA42" s="716"/>
      <c r="DB42" s="716"/>
      <c r="DC42" s="717"/>
      <c r="DD42" s="632">
        <v>527281</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26434</v>
      </c>
      <c r="CS43" s="649"/>
      <c r="CT43" s="649"/>
      <c r="CU43" s="649"/>
      <c r="CV43" s="649"/>
      <c r="CW43" s="649"/>
      <c r="CX43" s="649"/>
      <c r="CY43" s="650"/>
      <c r="CZ43" s="657">
        <v>0.3</v>
      </c>
      <c r="DA43" s="658"/>
      <c r="DB43" s="658"/>
      <c r="DC43" s="659"/>
      <c r="DD43" s="632">
        <v>16713</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1356754</v>
      </c>
      <c r="CS44" s="624"/>
      <c r="CT44" s="624"/>
      <c r="CU44" s="624"/>
      <c r="CV44" s="624"/>
      <c r="CW44" s="624"/>
      <c r="CX44" s="624"/>
      <c r="CY44" s="625"/>
      <c r="CZ44" s="657">
        <v>15.5</v>
      </c>
      <c r="DA44" s="716"/>
      <c r="DB44" s="716"/>
      <c r="DC44" s="717"/>
      <c r="DD44" s="632">
        <v>527281</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c r="CD45" s="731"/>
      <c r="CE45" s="732"/>
      <c r="CF45" s="620" t="s">
        <v>334</v>
      </c>
      <c r="CG45" s="621"/>
      <c r="CH45" s="621"/>
      <c r="CI45" s="621"/>
      <c r="CJ45" s="621"/>
      <c r="CK45" s="621"/>
      <c r="CL45" s="621"/>
      <c r="CM45" s="621"/>
      <c r="CN45" s="621"/>
      <c r="CO45" s="621"/>
      <c r="CP45" s="621"/>
      <c r="CQ45" s="622"/>
      <c r="CR45" s="623">
        <v>783616</v>
      </c>
      <c r="CS45" s="649"/>
      <c r="CT45" s="649"/>
      <c r="CU45" s="649"/>
      <c r="CV45" s="649"/>
      <c r="CW45" s="649"/>
      <c r="CX45" s="649"/>
      <c r="CY45" s="650"/>
      <c r="CZ45" s="657">
        <v>8.9</v>
      </c>
      <c r="DA45" s="658"/>
      <c r="DB45" s="658"/>
      <c r="DC45" s="659"/>
      <c r="DD45" s="632">
        <v>75488</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c r="CD46" s="731"/>
      <c r="CE46" s="732"/>
      <c r="CF46" s="620" t="s">
        <v>335</v>
      </c>
      <c r="CG46" s="621"/>
      <c r="CH46" s="621"/>
      <c r="CI46" s="621"/>
      <c r="CJ46" s="621"/>
      <c r="CK46" s="621"/>
      <c r="CL46" s="621"/>
      <c r="CM46" s="621"/>
      <c r="CN46" s="621"/>
      <c r="CO46" s="621"/>
      <c r="CP46" s="621"/>
      <c r="CQ46" s="622"/>
      <c r="CR46" s="623">
        <v>534551</v>
      </c>
      <c r="CS46" s="624"/>
      <c r="CT46" s="624"/>
      <c r="CU46" s="624"/>
      <c r="CV46" s="624"/>
      <c r="CW46" s="624"/>
      <c r="CX46" s="624"/>
      <c r="CY46" s="625"/>
      <c r="CZ46" s="657">
        <v>6.1</v>
      </c>
      <c r="DA46" s="716"/>
      <c r="DB46" s="716"/>
      <c r="DC46" s="717"/>
      <c r="DD46" s="632">
        <v>451650</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c r="CD47" s="731"/>
      <c r="CE47" s="732"/>
      <c r="CF47" s="620" t="s">
        <v>336</v>
      </c>
      <c r="CG47" s="621"/>
      <c r="CH47" s="621"/>
      <c r="CI47" s="621"/>
      <c r="CJ47" s="621"/>
      <c r="CK47" s="621"/>
      <c r="CL47" s="621"/>
      <c r="CM47" s="621"/>
      <c r="CN47" s="621"/>
      <c r="CO47" s="621"/>
      <c r="CP47" s="621"/>
      <c r="CQ47" s="622"/>
      <c r="CR47" s="623" t="s">
        <v>118</v>
      </c>
      <c r="CS47" s="649"/>
      <c r="CT47" s="649"/>
      <c r="CU47" s="649"/>
      <c r="CV47" s="649"/>
      <c r="CW47" s="649"/>
      <c r="CX47" s="649"/>
      <c r="CY47" s="650"/>
      <c r="CZ47" s="657" t="s">
        <v>118</v>
      </c>
      <c r="DA47" s="658"/>
      <c r="DB47" s="658"/>
      <c r="DC47" s="659"/>
      <c r="DD47" s="632" t="s">
        <v>118</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16"/>
      <c r="DB48" s="716"/>
      <c r="DC48" s="717"/>
      <c r="DD48" s="632" t="s">
        <v>118</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c r="CD49" s="666" t="s">
        <v>338</v>
      </c>
      <c r="CE49" s="667"/>
      <c r="CF49" s="667"/>
      <c r="CG49" s="667"/>
      <c r="CH49" s="667"/>
      <c r="CI49" s="667"/>
      <c r="CJ49" s="667"/>
      <c r="CK49" s="667"/>
      <c r="CL49" s="667"/>
      <c r="CM49" s="667"/>
      <c r="CN49" s="667"/>
      <c r="CO49" s="667"/>
      <c r="CP49" s="667"/>
      <c r="CQ49" s="668"/>
      <c r="CR49" s="695">
        <v>8762794</v>
      </c>
      <c r="CS49" s="691"/>
      <c r="CT49" s="691"/>
      <c r="CU49" s="691"/>
      <c r="CV49" s="691"/>
      <c r="CW49" s="691"/>
      <c r="CX49" s="691"/>
      <c r="CY49" s="718"/>
      <c r="CZ49" s="719">
        <v>100</v>
      </c>
      <c r="DA49" s="720"/>
      <c r="DB49" s="720"/>
      <c r="DC49" s="721"/>
      <c r="DD49" s="722">
        <v>6592476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9261</v>
      </c>
      <c r="R7" s="753"/>
      <c r="S7" s="753"/>
      <c r="T7" s="753"/>
      <c r="U7" s="753"/>
      <c r="V7" s="753">
        <v>8763</v>
      </c>
      <c r="W7" s="753"/>
      <c r="X7" s="753"/>
      <c r="Y7" s="753"/>
      <c r="Z7" s="753"/>
      <c r="AA7" s="753">
        <v>499</v>
      </c>
      <c r="AB7" s="753"/>
      <c r="AC7" s="753"/>
      <c r="AD7" s="753"/>
      <c r="AE7" s="754"/>
      <c r="AF7" s="755">
        <v>488</v>
      </c>
      <c r="AG7" s="756"/>
      <c r="AH7" s="756"/>
      <c r="AI7" s="756"/>
      <c r="AJ7" s="757"/>
      <c r="AK7" s="792">
        <v>590</v>
      </c>
      <c r="AL7" s="793"/>
      <c r="AM7" s="793"/>
      <c r="AN7" s="793"/>
      <c r="AO7" s="793"/>
      <c r="AP7" s="793">
        <v>10064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542</v>
      </c>
      <c r="BT7" s="797"/>
      <c r="BU7" s="797"/>
      <c r="BV7" s="797"/>
      <c r="BW7" s="797"/>
      <c r="BX7" s="797"/>
      <c r="BY7" s="797"/>
      <c r="BZ7" s="797"/>
      <c r="CA7" s="797"/>
      <c r="CB7" s="797"/>
      <c r="CC7" s="797"/>
      <c r="CD7" s="797"/>
      <c r="CE7" s="797"/>
      <c r="CF7" s="797"/>
      <c r="CG7" s="798"/>
      <c r="CH7" s="789">
        <v>15</v>
      </c>
      <c r="CI7" s="790"/>
      <c r="CJ7" s="790"/>
      <c r="CK7" s="790"/>
      <c r="CL7" s="791"/>
      <c r="CM7" s="789">
        <v>79</v>
      </c>
      <c r="CN7" s="790"/>
      <c r="CO7" s="790"/>
      <c r="CP7" s="790"/>
      <c r="CQ7" s="791"/>
      <c r="CR7" s="789">
        <v>35</v>
      </c>
      <c r="CS7" s="790"/>
      <c r="CT7" s="790"/>
      <c r="CU7" s="790"/>
      <c r="CV7" s="791"/>
      <c r="CW7" s="789" t="s">
        <v>481</v>
      </c>
      <c r="CX7" s="790"/>
      <c r="CY7" s="790"/>
      <c r="CZ7" s="790"/>
      <c r="DA7" s="791"/>
      <c r="DB7" s="789" t="s">
        <v>481</v>
      </c>
      <c r="DC7" s="790"/>
      <c r="DD7" s="790"/>
      <c r="DE7" s="790"/>
      <c r="DF7" s="791"/>
      <c r="DG7" s="789" t="s">
        <v>481</v>
      </c>
      <c r="DH7" s="790"/>
      <c r="DI7" s="790"/>
      <c r="DJ7" s="790"/>
      <c r="DK7" s="791"/>
      <c r="DL7" s="789" t="s">
        <v>481</v>
      </c>
      <c r="DM7" s="790"/>
      <c r="DN7" s="790"/>
      <c r="DO7" s="790"/>
      <c r="DP7" s="791"/>
      <c r="DQ7" s="789" t="s">
        <v>481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9261</v>
      </c>
      <c r="R23" s="812"/>
      <c r="S23" s="812"/>
      <c r="T23" s="812"/>
      <c r="U23" s="812"/>
      <c r="V23" s="812">
        <v>8763</v>
      </c>
      <c r="W23" s="812"/>
      <c r="X23" s="812"/>
      <c r="Y23" s="812"/>
      <c r="Z23" s="812"/>
      <c r="AA23" s="812">
        <v>499</v>
      </c>
      <c r="AB23" s="812"/>
      <c r="AC23" s="812"/>
      <c r="AD23" s="812"/>
      <c r="AE23" s="813"/>
      <c r="AF23" s="814">
        <v>488</v>
      </c>
      <c r="AG23" s="812"/>
      <c r="AH23" s="812"/>
      <c r="AI23" s="812"/>
      <c r="AJ23" s="815"/>
      <c r="AK23" s="816"/>
      <c r="AL23" s="817"/>
      <c r="AM23" s="817"/>
      <c r="AN23" s="817"/>
      <c r="AO23" s="817"/>
      <c r="AP23" s="812">
        <v>10064</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1747</v>
      </c>
      <c r="R28" s="841"/>
      <c r="S28" s="841"/>
      <c r="T28" s="841"/>
      <c r="U28" s="841"/>
      <c r="V28" s="841">
        <v>1747</v>
      </c>
      <c r="W28" s="841"/>
      <c r="X28" s="841"/>
      <c r="Y28" s="841"/>
      <c r="Z28" s="841"/>
      <c r="AA28" s="841" t="s">
        <v>481</v>
      </c>
      <c r="AB28" s="841"/>
      <c r="AC28" s="841"/>
      <c r="AD28" s="841"/>
      <c r="AE28" s="842"/>
      <c r="AF28" s="843" t="s">
        <v>109</v>
      </c>
      <c r="AG28" s="841"/>
      <c r="AH28" s="841"/>
      <c r="AI28" s="841"/>
      <c r="AJ28" s="844"/>
      <c r="AK28" s="845">
        <v>178</v>
      </c>
      <c r="AL28" s="836"/>
      <c r="AM28" s="836"/>
      <c r="AN28" s="836"/>
      <c r="AO28" s="836"/>
      <c r="AP28" s="836" t="s">
        <v>481</v>
      </c>
      <c r="AQ28" s="836"/>
      <c r="AR28" s="836"/>
      <c r="AS28" s="836"/>
      <c r="AT28" s="836"/>
      <c r="AU28" s="836" t="s">
        <v>481</v>
      </c>
      <c r="AV28" s="836"/>
      <c r="AW28" s="836"/>
      <c r="AX28" s="836"/>
      <c r="AY28" s="836"/>
      <c r="AZ28" s="837" t="s">
        <v>481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1003</v>
      </c>
      <c r="R29" s="777"/>
      <c r="S29" s="777"/>
      <c r="T29" s="777"/>
      <c r="U29" s="777"/>
      <c r="V29" s="777">
        <v>979</v>
      </c>
      <c r="W29" s="777"/>
      <c r="X29" s="777"/>
      <c r="Y29" s="777"/>
      <c r="Z29" s="777"/>
      <c r="AA29" s="777">
        <v>24</v>
      </c>
      <c r="AB29" s="777"/>
      <c r="AC29" s="777"/>
      <c r="AD29" s="777"/>
      <c r="AE29" s="778"/>
      <c r="AF29" s="779">
        <v>24</v>
      </c>
      <c r="AG29" s="780"/>
      <c r="AH29" s="780"/>
      <c r="AI29" s="780"/>
      <c r="AJ29" s="781"/>
      <c r="AK29" s="848">
        <v>181</v>
      </c>
      <c r="AL29" s="849"/>
      <c r="AM29" s="849"/>
      <c r="AN29" s="849"/>
      <c r="AO29" s="849"/>
      <c r="AP29" s="849" t="s">
        <v>481</v>
      </c>
      <c r="AQ29" s="849"/>
      <c r="AR29" s="849"/>
      <c r="AS29" s="849"/>
      <c r="AT29" s="849"/>
      <c r="AU29" s="849" t="s">
        <v>481</v>
      </c>
      <c r="AV29" s="849"/>
      <c r="AW29" s="849"/>
      <c r="AX29" s="849"/>
      <c r="AY29" s="849"/>
      <c r="AZ29" s="850" t="s">
        <v>481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127</v>
      </c>
      <c r="R30" s="777"/>
      <c r="S30" s="777"/>
      <c r="T30" s="777"/>
      <c r="U30" s="777"/>
      <c r="V30" s="777">
        <v>126</v>
      </c>
      <c r="W30" s="777"/>
      <c r="X30" s="777"/>
      <c r="Y30" s="777"/>
      <c r="Z30" s="777"/>
      <c r="AA30" s="777">
        <v>1</v>
      </c>
      <c r="AB30" s="777"/>
      <c r="AC30" s="777"/>
      <c r="AD30" s="777"/>
      <c r="AE30" s="778"/>
      <c r="AF30" s="779">
        <v>1</v>
      </c>
      <c r="AG30" s="780"/>
      <c r="AH30" s="780"/>
      <c r="AI30" s="780"/>
      <c r="AJ30" s="781"/>
      <c r="AK30" s="848">
        <v>45</v>
      </c>
      <c r="AL30" s="849"/>
      <c r="AM30" s="849"/>
      <c r="AN30" s="849"/>
      <c r="AO30" s="849"/>
      <c r="AP30" s="849" t="s">
        <v>481</v>
      </c>
      <c r="AQ30" s="849"/>
      <c r="AR30" s="849"/>
      <c r="AS30" s="849"/>
      <c r="AT30" s="849"/>
      <c r="AU30" s="849" t="s">
        <v>481</v>
      </c>
      <c r="AV30" s="849"/>
      <c r="AW30" s="849"/>
      <c r="AX30" s="849"/>
      <c r="AY30" s="849"/>
      <c r="AZ30" s="850" t="s">
        <v>481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94</v>
      </c>
      <c r="R31" s="777"/>
      <c r="S31" s="777"/>
      <c r="T31" s="777"/>
      <c r="U31" s="777"/>
      <c r="V31" s="777">
        <v>77</v>
      </c>
      <c r="W31" s="777"/>
      <c r="X31" s="777"/>
      <c r="Y31" s="777"/>
      <c r="Z31" s="777"/>
      <c r="AA31" s="777">
        <v>17</v>
      </c>
      <c r="AB31" s="777"/>
      <c r="AC31" s="777"/>
      <c r="AD31" s="777"/>
      <c r="AE31" s="778"/>
      <c r="AF31" s="779">
        <v>17</v>
      </c>
      <c r="AG31" s="780"/>
      <c r="AH31" s="780"/>
      <c r="AI31" s="780"/>
      <c r="AJ31" s="781"/>
      <c r="AK31" s="848" t="s">
        <v>481</v>
      </c>
      <c r="AL31" s="849"/>
      <c r="AM31" s="849"/>
      <c r="AN31" s="849"/>
      <c r="AO31" s="849"/>
      <c r="AP31" s="849" t="s">
        <v>481</v>
      </c>
      <c r="AQ31" s="849"/>
      <c r="AR31" s="849"/>
      <c r="AS31" s="849"/>
      <c r="AT31" s="849"/>
      <c r="AU31" s="849" t="s">
        <v>481</v>
      </c>
      <c r="AV31" s="849"/>
      <c r="AW31" s="849"/>
      <c r="AX31" s="849"/>
      <c r="AY31" s="849"/>
      <c r="AZ31" s="850" t="s">
        <v>481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262</v>
      </c>
      <c r="R32" s="777"/>
      <c r="S32" s="777"/>
      <c r="T32" s="777"/>
      <c r="U32" s="777"/>
      <c r="V32" s="777">
        <v>260</v>
      </c>
      <c r="W32" s="777"/>
      <c r="X32" s="777"/>
      <c r="Y32" s="777"/>
      <c r="Z32" s="777"/>
      <c r="AA32" s="777">
        <v>1</v>
      </c>
      <c r="AB32" s="777"/>
      <c r="AC32" s="777"/>
      <c r="AD32" s="777"/>
      <c r="AE32" s="778"/>
      <c r="AF32" s="779">
        <v>211</v>
      </c>
      <c r="AG32" s="780"/>
      <c r="AH32" s="780"/>
      <c r="AI32" s="780"/>
      <c r="AJ32" s="781"/>
      <c r="AK32" s="848" t="s">
        <v>481</v>
      </c>
      <c r="AL32" s="849"/>
      <c r="AM32" s="849"/>
      <c r="AN32" s="849"/>
      <c r="AO32" s="849"/>
      <c r="AP32" s="849">
        <v>1412</v>
      </c>
      <c r="AQ32" s="849"/>
      <c r="AR32" s="849"/>
      <c r="AS32" s="849"/>
      <c r="AT32" s="849"/>
      <c r="AU32" s="849" t="s">
        <v>481</v>
      </c>
      <c r="AV32" s="849"/>
      <c r="AW32" s="849"/>
      <c r="AX32" s="849"/>
      <c r="AY32" s="849"/>
      <c r="AZ32" s="850" t="s">
        <v>481</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1214</v>
      </c>
      <c r="R33" s="777"/>
      <c r="S33" s="777"/>
      <c r="T33" s="777"/>
      <c r="U33" s="777"/>
      <c r="V33" s="777">
        <v>1172</v>
      </c>
      <c r="W33" s="777"/>
      <c r="X33" s="777"/>
      <c r="Y33" s="777"/>
      <c r="Z33" s="777"/>
      <c r="AA33" s="777">
        <v>42</v>
      </c>
      <c r="AB33" s="777"/>
      <c r="AC33" s="777"/>
      <c r="AD33" s="777"/>
      <c r="AE33" s="778"/>
      <c r="AF33" s="779">
        <v>21</v>
      </c>
      <c r="AG33" s="780"/>
      <c r="AH33" s="780"/>
      <c r="AI33" s="780"/>
      <c r="AJ33" s="781"/>
      <c r="AK33" s="848">
        <v>478</v>
      </c>
      <c r="AL33" s="849"/>
      <c r="AM33" s="849"/>
      <c r="AN33" s="849"/>
      <c r="AO33" s="849"/>
      <c r="AP33" s="849">
        <v>1288</v>
      </c>
      <c r="AQ33" s="849"/>
      <c r="AR33" s="849"/>
      <c r="AS33" s="849"/>
      <c r="AT33" s="849"/>
      <c r="AU33" s="849">
        <v>992</v>
      </c>
      <c r="AV33" s="849"/>
      <c r="AW33" s="849"/>
      <c r="AX33" s="849"/>
      <c r="AY33" s="849"/>
      <c r="AZ33" s="850" t="s">
        <v>481</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73</v>
      </c>
      <c r="R34" s="777"/>
      <c r="S34" s="777"/>
      <c r="T34" s="777"/>
      <c r="U34" s="777"/>
      <c r="V34" s="777">
        <v>67</v>
      </c>
      <c r="W34" s="777"/>
      <c r="X34" s="777"/>
      <c r="Y34" s="777"/>
      <c r="Z34" s="777"/>
      <c r="AA34" s="777">
        <v>6</v>
      </c>
      <c r="AB34" s="777"/>
      <c r="AC34" s="777"/>
      <c r="AD34" s="777"/>
      <c r="AE34" s="778"/>
      <c r="AF34" s="779">
        <v>6</v>
      </c>
      <c r="AG34" s="780"/>
      <c r="AH34" s="780"/>
      <c r="AI34" s="780"/>
      <c r="AJ34" s="781"/>
      <c r="AK34" s="848" t="s">
        <v>481</v>
      </c>
      <c r="AL34" s="849"/>
      <c r="AM34" s="849"/>
      <c r="AN34" s="849"/>
      <c r="AO34" s="849"/>
      <c r="AP34" s="849">
        <v>46</v>
      </c>
      <c r="AQ34" s="849"/>
      <c r="AR34" s="849"/>
      <c r="AS34" s="849"/>
      <c r="AT34" s="849"/>
      <c r="AU34" s="849" t="s">
        <v>481</v>
      </c>
      <c r="AV34" s="849"/>
      <c r="AW34" s="849"/>
      <c r="AX34" s="849"/>
      <c r="AY34" s="849"/>
      <c r="AZ34" s="850" t="s">
        <v>481</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940</v>
      </c>
      <c r="R35" s="777"/>
      <c r="S35" s="777"/>
      <c r="T35" s="777"/>
      <c r="U35" s="777"/>
      <c r="V35" s="777">
        <v>940</v>
      </c>
      <c r="W35" s="777"/>
      <c r="X35" s="777"/>
      <c r="Y35" s="777"/>
      <c r="Z35" s="777"/>
      <c r="AA35" s="777" t="s">
        <v>481</v>
      </c>
      <c r="AB35" s="777"/>
      <c r="AC35" s="777"/>
      <c r="AD35" s="777"/>
      <c r="AE35" s="778"/>
      <c r="AF35" s="779" t="s">
        <v>109</v>
      </c>
      <c r="AG35" s="780"/>
      <c r="AH35" s="780"/>
      <c r="AI35" s="780"/>
      <c r="AJ35" s="781"/>
      <c r="AK35" s="848">
        <v>377</v>
      </c>
      <c r="AL35" s="849"/>
      <c r="AM35" s="849"/>
      <c r="AN35" s="849"/>
      <c r="AO35" s="849"/>
      <c r="AP35" s="849">
        <v>3903</v>
      </c>
      <c r="AQ35" s="849"/>
      <c r="AR35" s="849"/>
      <c r="AS35" s="849"/>
      <c r="AT35" s="849"/>
      <c r="AU35" s="849">
        <v>3208</v>
      </c>
      <c r="AV35" s="849"/>
      <c r="AW35" s="849"/>
      <c r="AX35" s="849"/>
      <c r="AY35" s="849"/>
      <c r="AZ35" s="850" t="s">
        <v>481</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281</v>
      </c>
      <c r="AG63" s="860"/>
      <c r="AH63" s="860"/>
      <c r="AI63" s="860"/>
      <c r="AJ63" s="861"/>
      <c r="AK63" s="862"/>
      <c r="AL63" s="857"/>
      <c r="AM63" s="857"/>
      <c r="AN63" s="857"/>
      <c r="AO63" s="857"/>
      <c r="AP63" s="860">
        <v>6649</v>
      </c>
      <c r="AQ63" s="860"/>
      <c r="AR63" s="860"/>
      <c r="AS63" s="860"/>
      <c r="AT63" s="860"/>
      <c r="AU63" s="860">
        <v>4200</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1267</v>
      </c>
      <c r="R68" s="884"/>
      <c r="S68" s="884"/>
      <c r="T68" s="884"/>
      <c r="U68" s="884"/>
      <c r="V68" s="884">
        <v>1254</v>
      </c>
      <c r="W68" s="884"/>
      <c r="X68" s="884"/>
      <c r="Y68" s="884"/>
      <c r="Z68" s="884"/>
      <c r="AA68" s="884">
        <v>13</v>
      </c>
      <c r="AB68" s="884"/>
      <c r="AC68" s="884"/>
      <c r="AD68" s="884"/>
      <c r="AE68" s="884"/>
      <c r="AF68" s="884">
        <v>13</v>
      </c>
      <c r="AG68" s="884"/>
      <c r="AH68" s="884"/>
      <c r="AI68" s="884"/>
      <c r="AJ68" s="884"/>
      <c r="AK68" s="884" t="s">
        <v>481</v>
      </c>
      <c r="AL68" s="884"/>
      <c r="AM68" s="884"/>
      <c r="AN68" s="884"/>
      <c r="AO68" s="884"/>
      <c r="AP68" s="884">
        <v>1071</v>
      </c>
      <c r="AQ68" s="884"/>
      <c r="AR68" s="884"/>
      <c r="AS68" s="884"/>
      <c r="AT68" s="884"/>
      <c r="AU68" s="884">
        <v>168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1397</v>
      </c>
      <c r="R69" s="849"/>
      <c r="S69" s="849"/>
      <c r="T69" s="849"/>
      <c r="U69" s="849"/>
      <c r="V69" s="849">
        <v>1207</v>
      </c>
      <c r="W69" s="849"/>
      <c r="X69" s="849"/>
      <c r="Y69" s="849"/>
      <c r="Z69" s="849"/>
      <c r="AA69" s="849">
        <v>190</v>
      </c>
      <c r="AB69" s="849"/>
      <c r="AC69" s="849"/>
      <c r="AD69" s="849"/>
      <c r="AE69" s="849"/>
      <c r="AF69" s="849">
        <v>190</v>
      </c>
      <c r="AG69" s="849"/>
      <c r="AH69" s="849"/>
      <c r="AI69" s="849"/>
      <c r="AJ69" s="849"/>
      <c r="AK69" s="849" t="s">
        <v>481</v>
      </c>
      <c r="AL69" s="849"/>
      <c r="AM69" s="849"/>
      <c r="AN69" s="849"/>
      <c r="AO69" s="849"/>
      <c r="AP69" s="849" t="s">
        <v>481</v>
      </c>
      <c r="AQ69" s="849"/>
      <c r="AR69" s="849"/>
      <c r="AS69" s="849"/>
      <c r="AT69" s="849"/>
      <c r="AU69" s="849" t="s">
        <v>481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36</v>
      </c>
      <c r="R70" s="849"/>
      <c r="S70" s="849"/>
      <c r="T70" s="849"/>
      <c r="U70" s="849"/>
      <c r="V70" s="849">
        <v>32</v>
      </c>
      <c r="W70" s="849"/>
      <c r="X70" s="849"/>
      <c r="Y70" s="849"/>
      <c r="Z70" s="849"/>
      <c r="AA70" s="849">
        <v>4</v>
      </c>
      <c r="AB70" s="849"/>
      <c r="AC70" s="849"/>
      <c r="AD70" s="849"/>
      <c r="AE70" s="849"/>
      <c r="AF70" s="849">
        <v>4</v>
      </c>
      <c r="AG70" s="849"/>
      <c r="AH70" s="849"/>
      <c r="AI70" s="849"/>
      <c r="AJ70" s="849"/>
      <c r="AK70" s="849">
        <v>6</v>
      </c>
      <c r="AL70" s="849"/>
      <c r="AM70" s="849"/>
      <c r="AN70" s="849"/>
      <c r="AO70" s="849"/>
      <c r="AP70" s="849" t="s">
        <v>481</v>
      </c>
      <c r="AQ70" s="849"/>
      <c r="AR70" s="849"/>
      <c r="AS70" s="849"/>
      <c r="AT70" s="849"/>
      <c r="AU70" s="849" t="s">
        <v>481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207</v>
      </c>
      <c r="AG88" s="860"/>
      <c r="AH88" s="860"/>
      <c r="AI88" s="860"/>
      <c r="AJ88" s="860"/>
      <c r="AK88" s="857"/>
      <c r="AL88" s="857"/>
      <c r="AM88" s="857"/>
      <c r="AN88" s="857"/>
      <c r="AO88" s="857"/>
      <c r="AP88" s="860">
        <v>1071</v>
      </c>
      <c r="AQ88" s="860"/>
      <c r="AR88" s="860"/>
      <c r="AS88" s="860"/>
      <c r="AT88" s="860"/>
      <c r="AU88" s="860">
        <v>168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v>
      </c>
      <c r="CS102" s="868"/>
      <c r="CT102" s="868"/>
      <c r="CU102" s="868"/>
      <c r="CV102" s="911"/>
      <c r="CW102" s="910" t="s">
        <v>481</v>
      </c>
      <c r="CX102" s="868"/>
      <c r="CY102" s="868"/>
      <c r="CZ102" s="868"/>
      <c r="DA102" s="911"/>
      <c r="DB102" s="910" t="s">
        <v>481</v>
      </c>
      <c r="DC102" s="868"/>
      <c r="DD102" s="868"/>
      <c r="DE102" s="868"/>
      <c r="DF102" s="911"/>
      <c r="DG102" s="910" t="s">
        <v>481</v>
      </c>
      <c r="DH102" s="868"/>
      <c r="DI102" s="868"/>
      <c r="DJ102" s="868"/>
      <c r="DK102" s="911"/>
      <c r="DL102" s="910" t="s">
        <v>481</v>
      </c>
      <c r="DM102" s="868"/>
      <c r="DN102" s="868"/>
      <c r="DO102" s="868"/>
      <c r="DP102" s="911"/>
      <c r="DQ102" s="910" t="s">
        <v>481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1104638</v>
      </c>
      <c r="AB110" s="920"/>
      <c r="AC110" s="920"/>
      <c r="AD110" s="920"/>
      <c r="AE110" s="921"/>
      <c r="AF110" s="922">
        <v>1090762</v>
      </c>
      <c r="AG110" s="920"/>
      <c r="AH110" s="920"/>
      <c r="AI110" s="920"/>
      <c r="AJ110" s="921"/>
      <c r="AK110" s="922">
        <v>1027981</v>
      </c>
      <c r="AL110" s="920"/>
      <c r="AM110" s="920"/>
      <c r="AN110" s="920"/>
      <c r="AO110" s="921"/>
      <c r="AP110" s="923">
        <v>23.1</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10626315</v>
      </c>
      <c r="BR110" s="957"/>
      <c r="BS110" s="957"/>
      <c r="BT110" s="957"/>
      <c r="BU110" s="957"/>
      <c r="BV110" s="957">
        <v>10427095</v>
      </c>
      <c r="BW110" s="957"/>
      <c r="BX110" s="957"/>
      <c r="BY110" s="957"/>
      <c r="BZ110" s="957"/>
      <c r="CA110" s="957">
        <v>10064159</v>
      </c>
      <c r="CB110" s="957"/>
      <c r="CC110" s="957"/>
      <c r="CD110" s="957"/>
      <c r="CE110" s="957"/>
      <c r="CF110" s="971">
        <v>226.5</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314494</v>
      </c>
      <c r="BR111" s="950"/>
      <c r="BS111" s="950"/>
      <c r="BT111" s="950"/>
      <c r="BU111" s="950"/>
      <c r="BV111" s="950">
        <v>270763</v>
      </c>
      <c r="BW111" s="950"/>
      <c r="BX111" s="950"/>
      <c r="BY111" s="950"/>
      <c r="BZ111" s="950"/>
      <c r="CA111" s="950">
        <v>227124</v>
      </c>
      <c r="CB111" s="950"/>
      <c r="CC111" s="950"/>
      <c r="CD111" s="950"/>
      <c r="CE111" s="950"/>
      <c r="CF111" s="944">
        <v>5.0999999999999996</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4354494</v>
      </c>
      <c r="BR112" s="950"/>
      <c r="BS112" s="950"/>
      <c r="BT112" s="950"/>
      <c r="BU112" s="950"/>
      <c r="BV112" s="950">
        <v>4283324</v>
      </c>
      <c r="BW112" s="950"/>
      <c r="BX112" s="950"/>
      <c r="BY112" s="950"/>
      <c r="BZ112" s="950"/>
      <c r="CA112" s="950">
        <v>4200337</v>
      </c>
      <c r="CB112" s="950"/>
      <c r="CC112" s="950"/>
      <c r="CD112" s="950"/>
      <c r="CE112" s="950"/>
      <c r="CF112" s="944">
        <v>94.5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419087</v>
      </c>
      <c r="AB113" s="964"/>
      <c r="AC113" s="964"/>
      <c r="AD113" s="964"/>
      <c r="AE113" s="965"/>
      <c r="AF113" s="966">
        <v>425270</v>
      </c>
      <c r="AG113" s="964"/>
      <c r="AH113" s="964"/>
      <c r="AI113" s="964"/>
      <c r="AJ113" s="965"/>
      <c r="AK113" s="966">
        <v>441609</v>
      </c>
      <c r="AL113" s="964"/>
      <c r="AM113" s="964"/>
      <c r="AN113" s="964"/>
      <c r="AO113" s="965"/>
      <c r="AP113" s="967">
        <v>9.9</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67627</v>
      </c>
      <c r="BR113" s="950"/>
      <c r="BS113" s="950"/>
      <c r="BT113" s="950"/>
      <c r="BU113" s="950"/>
      <c r="BV113" s="950">
        <v>68712</v>
      </c>
      <c r="BW113" s="950"/>
      <c r="BX113" s="950"/>
      <c r="BY113" s="950"/>
      <c r="BZ113" s="950"/>
      <c r="CA113" s="950">
        <v>167797</v>
      </c>
      <c r="CB113" s="950"/>
      <c r="CC113" s="950"/>
      <c r="CD113" s="950"/>
      <c r="CE113" s="950"/>
      <c r="CF113" s="944">
        <v>3.8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549</v>
      </c>
      <c r="AB114" s="989"/>
      <c r="AC114" s="989"/>
      <c r="AD114" s="989"/>
      <c r="AE114" s="990"/>
      <c r="AF114" s="991">
        <v>595</v>
      </c>
      <c r="AG114" s="989"/>
      <c r="AH114" s="989"/>
      <c r="AI114" s="989"/>
      <c r="AJ114" s="990"/>
      <c r="AK114" s="991">
        <v>598</v>
      </c>
      <c r="AL114" s="989"/>
      <c r="AM114" s="989"/>
      <c r="AN114" s="989"/>
      <c r="AO114" s="990"/>
      <c r="AP114" s="992">
        <v>0</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1333047</v>
      </c>
      <c r="BR114" s="950"/>
      <c r="BS114" s="950"/>
      <c r="BT114" s="950"/>
      <c r="BU114" s="950"/>
      <c r="BV114" s="950">
        <v>1175033</v>
      </c>
      <c r="BW114" s="950"/>
      <c r="BX114" s="950"/>
      <c r="BY114" s="950"/>
      <c r="BZ114" s="950"/>
      <c r="CA114" s="950">
        <v>1053694</v>
      </c>
      <c r="CB114" s="950"/>
      <c r="CC114" s="950"/>
      <c r="CD114" s="950"/>
      <c r="CE114" s="950"/>
      <c r="CF114" s="944">
        <v>23.7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166849</v>
      </c>
      <c r="DH114" s="989"/>
      <c r="DI114" s="989"/>
      <c r="DJ114" s="989"/>
      <c r="DK114" s="990"/>
      <c r="DL114" s="991">
        <v>133339</v>
      </c>
      <c r="DM114" s="989"/>
      <c r="DN114" s="989"/>
      <c r="DO114" s="989"/>
      <c r="DP114" s="990"/>
      <c r="DQ114" s="991">
        <v>119753</v>
      </c>
      <c r="DR114" s="989"/>
      <c r="DS114" s="989"/>
      <c r="DT114" s="989"/>
      <c r="DU114" s="990"/>
      <c r="DV114" s="992">
        <v>2.7</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49076</v>
      </c>
      <c r="AB115" s="964"/>
      <c r="AC115" s="964"/>
      <c r="AD115" s="964"/>
      <c r="AE115" s="965"/>
      <c r="AF115" s="966">
        <v>42794</v>
      </c>
      <c r="AG115" s="964"/>
      <c r="AH115" s="964"/>
      <c r="AI115" s="964"/>
      <c r="AJ115" s="965"/>
      <c r="AK115" s="966">
        <v>39262</v>
      </c>
      <c r="AL115" s="964"/>
      <c r="AM115" s="964"/>
      <c r="AN115" s="964"/>
      <c r="AO115" s="965"/>
      <c r="AP115" s="967">
        <v>0.9</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35</v>
      </c>
      <c r="AB116" s="989"/>
      <c r="AC116" s="989"/>
      <c r="AD116" s="989"/>
      <c r="AE116" s="990"/>
      <c r="AF116" s="991">
        <v>49</v>
      </c>
      <c r="AG116" s="989"/>
      <c r="AH116" s="989"/>
      <c r="AI116" s="989"/>
      <c r="AJ116" s="990"/>
      <c r="AK116" s="991">
        <v>9</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75267</v>
      </c>
      <c r="DH116" s="989"/>
      <c r="DI116" s="989"/>
      <c r="DJ116" s="989"/>
      <c r="DK116" s="990"/>
      <c r="DL116" s="991">
        <v>66601</v>
      </c>
      <c r="DM116" s="989"/>
      <c r="DN116" s="989"/>
      <c r="DO116" s="989"/>
      <c r="DP116" s="990"/>
      <c r="DQ116" s="991">
        <v>37933</v>
      </c>
      <c r="DR116" s="989"/>
      <c r="DS116" s="989"/>
      <c r="DT116" s="989"/>
      <c r="DU116" s="990"/>
      <c r="DV116" s="992">
        <v>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1573385</v>
      </c>
      <c r="AB117" s="996"/>
      <c r="AC117" s="996"/>
      <c r="AD117" s="996"/>
      <c r="AE117" s="997"/>
      <c r="AF117" s="995">
        <v>1559470</v>
      </c>
      <c r="AG117" s="996"/>
      <c r="AH117" s="996"/>
      <c r="AI117" s="996"/>
      <c r="AJ117" s="997"/>
      <c r="AK117" s="995">
        <v>1509459</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16695977</v>
      </c>
      <c r="BR118" s="1016"/>
      <c r="BS118" s="1016"/>
      <c r="BT118" s="1016"/>
      <c r="BU118" s="1016"/>
      <c r="BV118" s="1016">
        <v>16224927</v>
      </c>
      <c r="BW118" s="1016"/>
      <c r="BX118" s="1016"/>
      <c r="BY118" s="1016"/>
      <c r="BZ118" s="1016"/>
      <c r="CA118" s="1016">
        <v>15713111</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1594300</v>
      </c>
      <c r="BR119" s="957"/>
      <c r="BS119" s="957"/>
      <c r="BT119" s="957"/>
      <c r="BU119" s="957"/>
      <c r="BV119" s="957">
        <v>1579017</v>
      </c>
      <c r="BW119" s="957"/>
      <c r="BX119" s="957"/>
      <c r="BY119" s="957"/>
      <c r="BZ119" s="957"/>
      <c r="CA119" s="957">
        <v>1884427</v>
      </c>
      <c r="CB119" s="957"/>
      <c r="CC119" s="957"/>
      <c r="CD119" s="957"/>
      <c r="CE119" s="957"/>
      <c r="CF119" s="971">
        <v>42.4</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72378</v>
      </c>
      <c r="DH119" s="1028"/>
      <c r="DI119" s="1028"/>
      <c r="DJ119" s="1028"/>
      <c r="DK119" s="1029"/>
      <c r="DL119" s="1030">
        <v>70823</v>
      </c>
      <c r="DM119" s="1028"/>
      <c r="DN119" s="1028"/>
      <c r="DO119" s="1028"/>
      <c r="DP119" s="1029"/>
      <c r="DQ119" s="1030">
        <v>69438</v>
      </c>
      <c r="DR119" s="1028"/>
      <c r="DS119" s="1028"/>
      <c r="DT119" s="1028"/>
      <c r="DU119" s="1029"/>
      <c r="DV119" s="1031">
        <v>1.6</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1942008</v>
      </c>
      <c r="BR120" s="950"/>
      <c r="BS120" s="950"/>
      <c r="BT120" s="950"/>
      <c r="BU120" s="950"/>
      <c r="BV120" s="950">
        <v>1874848</v>
      </c>
      <c r="BW120" s="950"/>
      <c r="BX120" s="950"/>
      <c r="BY120" s="950"/>
      <c r="BZ120" s="950"/>
      <c r="CA120" s="950">
        <v>1704079</v>
      </c>
      <c r="CB120" s="950"/>
      <c r="CC120" s="950"/>
      <c r="CD120" s="950"/>
      <c r="CE120" s="950"/>
      <c r="CF120" s="944">
        <v>38.299999999999997</v>
      </c>
      <c r="CG120" s="945"/>
      <c r="CH120" s="945"/>
      <c r="CI120" s="945"/>
      <c r="CJ120" s="945"/>
      <c r="CK120" s="1043" t="s">
        <v>436</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3163948</v>
      </c>
      <c r="DH120" s="957"/>
      <c r="DI120" s="957"/>
      <c r="DJ120" s="957"/>
      <c r="DK120" s="957"/>
      <c r="DL120" s="957">
        <v>3197186</v>
      </c>
      <c r="DM120" s="957"/>
      <c r="DN120" s="957"/>
      <c r="DO120" s="957"/>
      <c r="DP120" s="957"/>
      <c r="DQ120" s="957">
        <v>3208209</v>
      </c>
      <c r="DR120" s="957"/>
      <c r="DS120" s="957"/>
      <c r="DT120" s="957"/>
      <c r="DU120" s="957"/>
      <c r="DV120" s="958">
        <v>72.2</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8852521</v>
      </c>
      <c r="BR121" s="1016"/>
      <c r="BS121" s="1016"/>
      <c r="BT121" s="1016"/>
      <c r="BU121" s="1016"/>
      <c r="BV121" s="1016">
        <v>9092287</v>
      </c>
      <c r="BW121" s="1016"/>
      <c r="BX121" s="1016"/>
      <c r="BY121" s="1016"/>
      <c r="BZ121" s="1016"/>
      <c r="CA121" s="1016">
        <v>8964652</v>
      </c>
      <c r="CB121" s="1016"/>
      <c r="CC121" s="1016"/>
      <c r="CD121" s="1016"/>
      <c r="CE121" s="1016"/>
      <c r="CF121" s="1054">
        <v>201.7</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1180793</v>
      </c>
      <c r="DH121" s="950"/>
      <c r="DI121" s="950"/>
      <c r="DJ121" s="950"/>
      <c r="DK121" s="950"/>
      <c r="DL121" s="950">
        <v>1078805</v>
      </c>
      <c r="DM121" s="950"/>
      <c r="DN121" s="950"/>
      <c r="DO121" s="950"/>
      <c r="DP121" s="950"/>
      <c r="DQ121" s="950">
        <v>992128</v>
      </c>
      <c r="DR121" s="950"/>
      <c r="DS121" s="950"/>
      <c r="DT121" s="950"/>
      <c r="DU121" s="950"/>
      <c r="DV121" s="951">
        <v>22.3</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16815</v>
      </c>
      <c r="AB122" s="989"/>
      <c r="AC122" s="989"/>
      <c r="AD122" s="989"/>
      <c r="AE122" s="990"/>
      <c r="AF122" s="991">
        <v>16624</v>
      </c>
      <c r="AG122" s="989"/>
      <c r="AH122" s="989"/>
      <c r="AI122" s="989"/>
      <c r="AJ122" s="990"/>
      <c r="AK122" s="991">
        <v>16610</v>
      </c>
      <c r="AL122" s="989"/>
      <c r="AM122" s="989"/>
      <c r="AN122" s="989"/>
      <c r="AO122" s="990"/>
      <c r="AP122" s="992">
        <v>0.4</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12388829</v>
      </c>
      <c r="BR122" s="1065"/>
      <c r="BS122" s="1065"/>
      <c r="BT122" s="1065"/>
      <c r="BU122" s="1065"/>
      <c r="BV122" s="1065">
        <v>12546152</v>
      </c>
      <c r="BW122" s="1065"/>
      <c r="BX122" s="1065"/>
      <c r="BY122" s="1065"/>
      <c r="BZ122" s="1065"/>
      <c r="CA122" s="1065">
        <v>12553158</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441</v>
      </c>
      <c r="DH122" s="950"/>
      <c r="DI122" s="950"/>
      <c r="DJ122" s="950"/>
      <c r="DK122" s="950"/>
      <c r="DL122" s="950" t="s">
        <v>441</v>
      </c>
      <c r="DM122" s="950"/>
      <c r="DN122" s="950"/>
      <c r="DO122" s="950"/>
      <c r="DP122" s="950"/>
      <c r="DQ122" s="950" t="s">
        <v>441</v>
      </c>
      <c r="DR122" s="950"/>
      <c r="DS122" s="950"/>
      <c r="DT122" s="950"/>
      <c r="DU122" s="950"/>
      <c r="DV122" s="951" t="s">
        <v>441</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11617</v>
      </c>
      <c r="AB123" s="989"/>
      <c r="AC123" s="989"/>
      <c r="AD123" s="989"/>
      <c r="AE123" s="990"/>
      <c r="AF123" s="991">
        <v>8666</v>
      </c>
      <c r="AG123" s="989"/>
      <c r="AH123" s="989"/>
      <c r="AI123" s="989"/>
      <c r="AJ123" s="990"/>
      <c r="AK123" s="991">
        <v>8547</v>
      </c>
      <c r="AL123" s="989"/>
      <c r="AM123" s="989"/>
      <c r="AN123" s="989"/>
      <c r="AO123" s="990"/>
      <c r="AP123" s="992">
        <v>0.2</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95.8</v>
      </c>
      <c r="BR123" s="1057"/>
      <c r="BS123" s="1057"/>
      <c r="BT123" s="1057"/>
      <c r="BU123" s="1057"/>
      <c r="BV123" s="1057">
        <v>84.8</v>
      </c>
      <c r="BW123" s="1057"/>
      <c r="BX123" s="1057"/>
      <c r="BY123" s="1057"/>
      <c r="BZ123" s="1057"/>
      <c r="CA123" s="1057">
        <v>71.099999999999994</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v>9753</v>
      </c>
      <c r="DH124" s="1028"/>
      <c r="DI124" s="1028"/>
      <c r="DJ124" s="1028"/>
      <c r="DK124" s="1029"/>
      <c r="DL124" s="1030">
        <v>7333</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11942</v>
      </c>
      <c r="AB126" s="989"/>
      <c r="AC126" s="989"/>
      <c r="AD126" s="989"/>
      <c r="AE126" s="990"/>
      <c r="AF126" s="991">
        <v>10565</v>
      </c>
      <c r="AG126" s="989"/>
      <c r="AH126" s="989"/>
      <c r="AI126" s="989"/>
      <c r="AJ126" s="990"/>
      <c r="AK126" s="991">
        <v>9367</v>
      </c>
      <c r="AL126" s="989"/>
      <c r="AM126" s="989"/>
      <c r="AN126" s="989"/>
      <c r="AO126" s="990"/>
      <c r="AP126" s="992">
        <v>0.2</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8702</v>
      </c>
      <c r="AB127" s="989"/>
      <c r="AC127" s="989"/>
      <c r="AD127" s="989"/>
      <c r="AE127" s="990"/>
      <c r="AF127" s="991">
        <v>6939</v>
      </c>
      <c r="AG127" s="989"/>
      <c r="AH127" s="989"/>
      <c r="AI127" s="989"/>
      <c r="AJ127" s="990"/>
      <c r="AK127" s="991">
        <v>4738</v>
      </c>
      <c r="AL127" s="989"/>
      <c r="AM127" s="989"/>
      <c r="AN127" s="989"/>
      <c r="AO127" s="990"/>
      <c r="AP127" s="992">
        <v>0.1</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14.78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98502</v>
      </c>
      <c r="AB128" s="1120"/>
      <c r="AC128" s="1120"/>
      <c r="AD128" s="1120"/>
      <c r="AE128" s="1121"/>
      <c r="AF128" s="1122">
        <v>90403</v>
      </c>
      <c r="AG128" s="1120"/>
      <c r="AH128" s="1120"/>
      <c r="AI128" s="1120"/>
      <c r="AJ128" s="1121"/>
      <c r="AK128" s="1122">
        <v>100303</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19.78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5348704</v>
      </c>
      <c r="AB129" s="989"/>
      <c r="AC129" s="989"/>
      <c r="AD129" s="989"/>
      <c r="AE129" s="990"/>
      <c r="AF129" s="991">
        <v>5240921</v>
      </c>
      <c r="AG129" s="989"/>
      <c r="AH129" s="989"/>
      <c r="AI129" s="989"/>
      <c r="AJ129" s="990"/>
      <c r="AK129" s="991">
        <v>5356941</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12.6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856967</v>
      </c>
      <c r="AB130" s="989"/>
      <c r="AC130" s="989"/>
      <c r="AD130" s="989"/>
      <c r="AE130" s="990"/>
      <c r="AF130" s="991">
        <v>902984</v>
      </c>
      <c r="AG130" s="989"/>
      <c r="AH130" s="989"/>
      <c r="AI130" s="989"/>
      <c r="AJ130" s="990"/>
      <c r="AK130" s="991">
        <v>912824</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71.099999999999994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4491737</v>
      </c>
      <c r="AB131" s="1028"/>
      <c r="AC131" s="1028"/>
      <c r="AD131" s="1028"/>
      <c r="AE131" s="1029"/>
      <c r="AF131" s="1030">
        <v>4337937</v>
      </c>
      <c r="AG131" s="1028"/>
      <c r="AH131" s="1028"/>
      <c r="AI131" s="1028"/>
      <c r="AJ131" s="1029"/>
      <c r="AK131" s="1030">
        <v>4444117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13.75672707</v>
      </c>
      <c r="AB132" s="1134"/>
      <c r="AC132" s="1134"/>
      <c r="AD132" s="1134"/>
      <c r="AE132" s="1135"/>
      <c r="AF132" s="1136">
        <v>13.049590159999999</v>
      </c>
      <c r="AG132" s="1134"/>
      <c r="AH132" s="1134"/>
      <c r="AI132" s="1134"/>
      <c r="AJ132" s="1135"/>
      <c r="AK132" s="1136">
        <v>11.168299360000001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13.8</v>
      </c>
      <c r="AB133" s="1141"/>
      <c r="AC133" s="1141"/>
      <c r="AD133" s="1141"/>
      <c r="AE133" s="1142"/>
      <c r="AF133" s="1140">
        <v>13.4</v>
      </c>
      <c r="AG133" s="1141"/>
      <c r="AH133" s="1141"/>
      <c r="AI133" s="1141"/>
      <c r="AJ133" s="1142"/>
      <c r="AK133" s="1140">
        <v>12.6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1655535</v>
      </c>
      <c r="L9" s="264">
        <v>165919</v>
      </c>
      <c r="M9" s="265">
        <v>133600</v>
      </c>
      <c r="N9" s="266">
        <v>24.2</v>
      </c>
    </row>
    <row r="10" spans="1:16">
      <c r="A10" s="248"/>
      <c r="B10" s="244"/>
      <c r="C10" s="244"/>
      <c r="D10" s="244"/>
      <c r="E10" s="244"/>
      <c r="F10" s="244"/>
      <c r="G10" s="1149" t="s">
        <v>477</v>
      </c>
      <c r="H10" s="1150"/>
      <c r="I10" s="1150"/>
      <c r="J10" s="1151"/>
      <c r="K10" s="267">
        <v>198558</v>
      </c>
      <c r="L10" s="268">
        <v>19900</v>
      </c>
      <c r="M10" s="269">
        <v>14806</v>
      </c>
      <c r="N10" s="270">
        <v>34.4</v>
      </c>
    </row>
    <row r="11" spans="1:16" ht="13.5" customHeight="1">
      <c r="A11" s="248"/>
      <c r="B11" s="244"/>
      <c r="C11" s="244"/>
      <c r="D11" s="244"/>
      <c r="E11" s="244"/>
      <c r="F11" s="244"/>
      <c r="G11" s="1149" t="s">
        <v>478</v>
      </c>
      <c r="H11" s="1150"/>
      <c r="I11" s="1150"/>
      <c r="J11" s="1151"/>
      <c r="K11" s="267">
        <v>234093</v>
      </c>
      <c r="L11" s="268">
        <v>23461</v>
      </c>
      <c r="M11" s="269">
        <v>22006</v>
      </c>
      <c r="N11" s="270">
        <v>6.6</v>
      </c>
    </row>
    <row r="12" spans="1:16" ht="13.5" customHeight="1">
      <c r="A12" s="248"/>
      <c r="B12" s="244"/>
      <c r="C12" s="244"/>
      <c r="D12" s="244"/>
      <c r="E12" s="244"/>
      <c r="F12" s="244"/>
      <c r="G12" s="1149" t="s">
        <v>479</v>
      </c>
      <c r="H12" s="1150"/>
      <c r="I12" s="1150"/>
      <c r="J12" s="1151"/>
      <c r="K12" s="267">
        <v>194137</v>
      </c>
      <c r="L12" s="268">
        <v>19457</v>
      </c>
      <c r="M12" s="269">
        <v>3064</v>
      </c>
      <c r="N12" s="270">
        <v>535</v>
      </c>
    </row>
    <row r="13" spans="1:16" ht="13.5" customHeight="1">
      <c r="A13" s="248"/>
      <c r="B13" s="244"/>
      <c r="C13" s="244"/>
      <c r="D13" s="244"/>
      <c r="E13" s="244"/>
      <c r="F13" s="244"/>
      <c r="G13" s="1149" t="s">
        <v>480</v>
      </c>
      <c r="H13" s="1150"/>
      <c r="I13" s="1150"/>
      <c r="J13" s="1151"/>
      <c r="K13" s="267" t="s">
        <v>481</v>
      </c>
      <c r="L13" s="268" t="s">
        <v>481</v>
      </c>
      <c r="M13" s="269" t="s">
        <v>481</v>
      </c>
      <c r="N13" s="270" t="s">
        <v>481</v>
      </c>
    </row>
    <row r="14" spans="1:16" ht="13.5" customHeight="1">
      <c r="A14" s="248"/>
      <c r="B14" s="244"/>
      <c r="C14" s="244"/>
      <c r="D14" s="244"/>
      <c r="E14" s="244"/>
      <c r="F14" s="244"/>
      <c r="G14" s="1149" t="s">
        <v>482</v>
      </c>
      <c r="H14" s="1150"/>
      <c r="I14" s="1150"/>
      <c r="J14" s="1151"/>
      <c r="K14" s="267">
        <v>86470</v>
      </c>
      <c r="L14" s="268">
        <v>8666</v>
      </c>
      <c r="M14" s="269">
        <v>5782</v>
      </c>
      <c r="N14" s="270">
        <v>49.9</v>
      </c>
    </row>
    <row r="15" spans="1:16" ht="13.5" customHeight="1">
      <c r="A15" s="248"/>
      <c r="B15" s="244"/>
      <c r="C15" s="244"/>
      <c r="D15" s="244"/>
      <c r="E15" s="244"/>
      <c r="F15" s="244"/>
      <c r="G15" s="1149" t="s">
        <v>483</v>
      </c>
      <c r="H15" s="1150"/>
      <c r="I15" s="1150"/>
      <c r="J15" s="1151"/>
      <c r="K15" s="267">
        <v>26434</v>
      </c>
      <c r="L15" s="268">
        <v>2649</v>
      </c>
      <c r="M15" s="269">
        <v>3053</v>
      </c>
      <c r="N15" s="270">
        <v>-13.2</v>
      </c>
    </row>
    <row r="16" spans="1:16">
      <c r="A16" s="248"/>
      <c r="B16" s="244"/>
      <c r="C16" s="244"/>
      <c r="D16" s="244"/>
      <c r="E16" s="244"/>
      <c r="F16" s="244"/>
      <c r="G16" s="1152" t="s">
        <v>484</v>
      </c>
      <c r="H16" s="1153"/>
      <c r="I16" s="1153"/>
      <c r="J16" s="1154"/>
      <c r="K16" s="268">
        <v>-179163</v>
      </c>
      <c r="L16" s="268">
        <v>-17956</v>
      </c>
      <c r="M16" s="269">
        <v>-14525</v>
      </c>
      <c r="N16" s="270">
        <v>23.6</v>
      </c>
    </row>
    <row r="17" spans="1:16">
      <c r="A17" s="248"/>
      <c r="B17" s="244"/>
      <c r="C17" s="244"/>
      <c r="D17" s="244"/>
      <c r="E17" s="244"/>
      <c r="F17" s="244"/>
      <c r="G17" s="1152" t="s">
        <v>167</v>
      </c>
      <c r="H17" s="1153"/>
      <c r="I17" s="1153"/>
      <c r="J17" s="1154"/>
      <c r="K17" s="268">
        <v>2216064</v>
      </c>
      <c r="L17" s="268">
        <v>222095</v>
      </c>
      <c r="M17" s="269">
        <v>167785</v>
      </c>
      <c r="N17" s="270">
        <v>32.4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19.84</v>
      </c>
      <c r="L21" s="281">
        <v>15.11</v>
      </c>
      <c r="M21" s="282">
        <v>4.7300000000000004</v>
      </c>
      <c r="N21" s="249"/>
      <c r="O21" s="283"/>
      <c r="P21" s="279"/>
    </row>
    <row r="22" spans="1:16" s="284" customFormat="1">
      <c r="A22" s="279"/>
      <c r="B22" s="249"/>
      <c r="C22" s="249"/>
      <c r="D22" s="249"/>
      <c r="E22" s="249"/>
      <c r="F22" s="249"/>
      <c r="G22" s="1144" t="s">
        <v>490</v>
      </c>
      <c r="H22" s="1145"/>
      <c r="I22" s="1145"/>
      <c r="J22" s="1146"/>
      <c r="K22" s="285">
        <v>97</v>
      </c>
      <c r="L22" s="286">
        <v>96.1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1027981</v>
      </c>
      <c r="L32" s="294">
        <v>103025</v>
      </c>
      <c r="M32" s="295">
        <v>102348</v>
      </c>
      <c r="N32" s="296">
        <v>0.7</v>
      </c>
    </row>
    <row r="33" spans="1:16" ht="13.5" customHeight="1">
      <c r="A33" s="248"/>
      <c r="B33" s="244"/>
      <c r="C33" s="244"/>
      <c r="D33" s="244"/>
      <c r="E33" s="244"/>
      <c r="F33" s="244"/>
      <c r="G33" s="1160" t="s">
        <v>495</v>
      </c>
      <c r="H33" s="1161"/>
      <c r="I33" s="1161"/>
      <c r="J33" s="1162"/>
      <c r="K33" s="294" t="s">
        <v>481</v>
      </c>
      <c r="L33" s="294" t="s">
        <v>481</v>
      </c>
      <c r="M33" s="295" t="s">
        <v>481</v>
      </c>
      <c r="N33" s="296" t="s">
        <v>481</v>
      </c>
    </row>
    <row r="34" spans="1:16" ht="27" customHeight="1">
      <c r="A34" s="248"/>
      <c r="B34" s="244"/>
      <c r="C34" s="244"/>
      <c r="D34" s="244"/>
      <c r="E34" s="244"/>
      <c r="F34" s="244"/>
      <c r="G34" s="1160" t="s">
        <v>496</v>
      </c>
      <c r="H34" s="1161"/>
      <c r="I34" s="1161"/>
      <c r="J34" s="1162"/>
      <c r="K34" s="294" t="s">
        <v>481</v>
      </c>
      <c r="L34" s="294" t="s">
        <v>481</v>
      </c>
      <c r="M34" s="295">
        <v>242</v>
      </c>
      <c r="N34" s="296" t="s">
        <v>481</v>
      </c>
    </row>
    <row r="35" spans="1:16" ht="27" customHeight="1">
      <c r="A35" s="248"/>
      <c r="B35" s="244"/>
      <c r="C35" s="244"/>
      <c r="D35" s="244"/>
      <c r="E35" s="244"/>
      <c r="F35" s="244"/>
      <c r="G35" s="1160" t="s">
        <v>497</v>
      </c>
      <c r="H35" s="1161"/>
      <c r="I35" s="1161"/>
      <c r="J35" s="1162"/>
      <c r="K35" s="294">
        <v>441609</v>
      </c>
      <c r="L35" s="294">
        <v>44258</v>
      </c>
      <c r="M35" s="295">
        <v>23122</v>
      </c>
      <c r="N35" s="296">
        <v>91.4</v>
      </c>
    </row>
    <row r="36" spans="1:16" ht="27" customHeight="1">
      <c r="A36" s="248"/>
      <c r="B36" s="244"/>
      <c r="C36" s="244"/>
      <c r="D36" s="244"/>
      <c r="E36" s="244"/>
      <c r="F36" s="244"/>
      <c r="G36" s="1160" t="s">
        <v>498</v>
      </c>
      <c r="H36" s="1161"/>
      <c r="I36" s="1161"/>
      <c r="J36" s="1162"/>
      <c r="K36" s="294">
        <v>598</v>
      </c>
      <c r="L36" s="294">
        <v>60</v>
      </c>
      <c r="M36" s="295">
        <v>5214</v>
      </c>
      <c r="N36" s="296">
        <v>-98.8</v>
      </c>
    </row>
    <row r="37" spans="1:16" ht="13.5" customHeight="1">
      <c r="A37" s="248"/>
      <c r="B37" s="244"/>
      <c r="C37" s="244"/>
      <c r="D37" s="244"/>
      <c r="E37" s="244"/>
      <c r="F37" s="244"/>
      <c r="G37" s="1160" t="s">
        <v>499</v>
      </c>
      <c r="H37" s="1161"/>
      <c r="I37" s="1161"/>
      <c r="J37" s="1162"/>
      <c r="K37" s="294">
        <v>39262</v>
      </c>
      <c r="L37" s="294">
        <v>3935</v>
      </c>
      <c r="M37" s="295">
        <v>1563</v>
      </c>
      <c r="N37" s="296">
        <v>151.80000000000001</v>
      </c>
    </row>
    <row r="38" spans="1:16" ht="27" customHeight="1">
      <c r="A38" s="248"/>
      <c r="B38" s="244"/>
      <c r="C38" s="244"/>
      <c r="D38" s="244"/>
      <c r="E38" s="244"/>
      <c r="F38" s="244"/>
      <c r="G38" s="1163" t="s">
        <v>500</v>
      </c>
      <c r="H38" s="1164"/>
      <c r="I38" s="1164"/>
      <c r="J38" s="1165"/>
      <c r="K38" s="297">
        <v>9</v>
      </c>
      <c r="L38" s="297">
        <v>1</v>
      </c>
      <c r="M38" s="298">
        <v>19</v>
      </c>
      <c r="N38" s="299">
        <v>-94.7</v>
      </c>
      <c r="O38" s="293"/>
    </row>
    <row r="39" spans="1:16">
      <c r="A39" s="248"/>
      <c r="B39" s="244"/>
      <c r="C39" s="244"/>
      <c r="D39" s="244"/>
      <c r="E39" s="244"/>
      <c r="F39" s="244"/>
      <c r="G39" s="1163" t="s">
        <v>501</v>
      </c>
      <c r="H39" s="1164"/>
      <c r="I39" s="1164"/>
      <c r="J39" s="1165"/>
      <c r="K39" s="300">
        <v>-100303</v>
      </c>
      <c r="L39" s="300">
        <v>-10052</v>
      </c>
      <c r="M39" s="301">
        <v>-4672</v>
      </c>
      <c r="N39" s="302">
        <v>115.2</v>
      </c>
      <c r="O39" s="293"/>
    </row>
    <row r="40" spans="1:16" ht="27" customHeight="1">
      <c r="A40" s="248"/>
      <c r="B40" s="244"/>
      <c r="C40" s="244"/>
      <c r="D40" s="244"/>
      <c r="E40" s="244"/>
      <c r="F40" s="244"/>
      <c r="G40" s="1160" t="s">
        <v>502</v>
      </c>
      <c r="H40" s="1161"/>
      <c r="I40" s="1161"/>
      <c r="J40" s="1162"/>
      <c r="K40" s="300">
        <v>-912824</v>
      </c>
      <c r="L40" s="300">
        <v>-91484</v>
      </c>
      <c r="M40" s="301">
        <v>-92903</v>
      </c>
      <c r="N40" s="302">
        <v>-1.5</v>
      </c>
      <c r="O40" s="293"/>
    </row>
    <row r="41" spans="1:16">
      <c r="A41" s="248"/>
      <c r="B41" s="244"/>
      <c r="C41" s="244"/>
      <c r="D41" s="244"/>
      <c r="E41" s="244"/>
      <c r="F41" s="244"/>
      <c r="G41" s="1166" t="s">
        <v>278</v>
      </c>
      <c r="H41" s="1167"/>
      <c r="I41" s="1167"/>
      <c r="J41" s="1168"/>
      <c r="K41" s="294">
        <v>496332</v>
      </c>
      <c r="L41" s="300">
        <v>49743</v>
      </c>
      <c r="M41" s="301">
        <v>34934</v>
      </c>
      <c r="N41" s="302">
        <v>42.4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2628267</v>
      </c>
      <c r="J51" s="320">
        <v>250073</v>
      </c>
      <c r="K51" s="321">
        <v>-28.8</v>
      </c>
      <c r="L51" s="322">
        <v>117242</v>
      </c>
      <c r="M51" s="323">
        <v>-20.7</v>
      </c>
      <c r="N51" s="324">
        <v>-8.1</v>
      </c>
    </row>
    <row r="52" spans="1:14">
      <c r="A52" s="248"/>
      <c r="B52" s="244"/>
      <c r="C52" s="244"/>
      <c r="D52" s="244"/>
      <c r="E52" s="244"/>
      <c r="F52" s="244"/>
      <c r="G52" s="325"/>
      <c r="H52" s="326" t="s">
        <v>513</v>
      </c>
      <c r="I52" s="327">
        <v>787346</v>
      </c>
      <c r="J52" s="328">
        <v>74914</v>
      </c>
      <c r="K52" s="329">
        <v>3.4</v>
      </c>
      <c r="L52" s="330">
        <v>59388</v>
      </c>
      <c r="M52" s="331">
        <v>-6.1</v>
      </c>
      <c r="N52" s="332">
        <v>9.5</v>
      </c>
    </row>
    <row r="53" spans="1:14">
      <c r="A53" s="248"/>
      <c r="B53" s="244"/>
      <c r="C53" s="244"/>
      <c r="D53" s="244"/>
      <c r="E53" s="244"/>
      <c r="F53" s="244"/>
      <c r="G53" s="310" t="s">
        <v>514</v>
      </c>
      <c r="H53" s="311"/>
      <c r="I53" s="319">
        <v>1336928</v>
      </c>
      <c r="J53" s="320">
        <v>128997</v>
      </c>
      <c r="K53" s="321">
        <v>-48.4</v>
      </c>
      <c r="L53" s="322">
        <v>114097</v>
      </c>
      <c r="M53" s="323">
        <v>-2.7</v>
      </c>
      <c r="N53" s="324">
        <v>-45.7</v>
      </c>
    </row>
    <row r="54" spans="1:14">
      <c r="A54" s="248"/>
      <c r="B54" s="244"/>
      <c r="C54" s="244"/>
      <c r="D54" s="244"/>
      <c r="E54" s="244"/>
      <c r="F54" s="244"/>
      <c r="G54" s="325"/>
      <c r="H54" s="326" t="s">
        <v>513</v>
      </c>
      <c r="I54" s="327">
        <v>640925</v>
      </c>
      <c r="J54" s="328">
        <v>61841</v>
      </c>
      <c r="K54" s="329">
        <v>-17.5</v>
      </c>
      <c r="L54" s="330">
        <v>61630</v>
      </c>
      <c r="M54" s="331">
        <v>3.8</v>
      </c>
      <c r="N54" s="332">
        <v>-21.3</v>
      </c>
    </row>
    <row r="55" spans="1:14">
      <c r="A55" s="248"/>
      <c r="B55" s="244"/>
      <c r="C55" s="244"/>
      <c r="D55" s="244"/>
      <c r="E55" s="244"/>
      <c r="F55" s="244"/>
      <c r="G55" s="310" t="s">
        <v>515</v>
      </c>
      <c r="H55" s="311"/>
      <c r="I55" s="319">
        <v>1646695</v>
      </c>
      <c r="J55" s="320">
        <v>159579</v>
      </c>
      <c r="K55" s="321">
        <v>23.7</v>
      </c>
      <c r="L55" s="322">
        <v>136577</v>
      </c>
      <c r="M55" s="323">
        <v>19.7</v>
      </c>
      <c r="N55" s="324">
        <v>4</v>
      </c>
    </row>
    <row r="56" spans="1:14">
      <c r="A56" s="248"/>
      <c r="B56" s="244"/>
      <c r="C56" s="244"/>
      <c r="D56" s="244"/>
      <c r="E56" s="244"/>
      <c r="F56" s="244"/>
      <c r="G56" s="325"/>
      <c r="H56" s="326" t="s">
        <v>513</v>
      </c>
      <c r="I56" s="327">
        <v>553160</v>
      </c>
      <c r="J56" s="328">
        <v>53606</v>
      </c>
      <c r="K56" s="329">
        <v>-13.3</v>
      </c>
      <c r="L56" s="330">
        <v>59645</v>
      </c>
      <c r="M56" s="331">
        <v>-3.2</v>
      </c>
      <c r="N56" s="332">
        <v>-10.1</v>
      </c>
    </row>
    <row r="57" spans="1:14">
      <c r="A57" s="248"/>
      <c r="B57" s="244"/>
      <c r="C57" s="244"/>
      <c r="D57" s="244"/>
      <c r="E57" s="244"/>
      <c r="F57" s="244"/>
      <c r="G57" s="310" t="s">
        <v>516</v>
      </c>
      <c r="H57" s="311"/>
      <c r="I57" s="319">
        <v>1934955</v>
      </c>
      <c r="J57" s="320">
        <v>190205</v>
      </c>
      <c r="K57" s="321">
        <v>19.2</v>
      </c>
      <c r="L57" s="322">
        <v>132212</v>
      </c>
      <c r="M57" s="323">
        <v>-3.2</v>
      </c>
      <c r="N57" s="324">
        <v>22.4</v>
      </c>
    </row>
    <row r="58" spans="1:14">
      <c r="A58" s="248"/>
      <c r="B58" s="244"/>
      <c r="C58" s="244"/>
      <c r="D58" s="244"/>
      <c r="E58" s="244"/>
      <c r="F58" s="244"/>
      <c r="G58" s="325"/>
      <c r="H58" s="326" t="s">
        <v>513</v>
      </c>
      <c r="I58" s="327">
        <v>603813</v>
      </c>
      <c r="J58" s="328">
        <v>59354</v>
      </c>
      <c r="K58" s="329">
        <v>10.7</v>
      </c>
      <c r="L58" s="330">
        <v>67114</v>
      </c>
      <c r="M58" s="331">
        <v>12.5</v>
      </c>
      <c r="N58" s="332">
        <v>-1.8</v>
      </c>
    </row>
    <row r="59" spans="1:14">
      <c r="A59" s="248"/>
      <c r="B59" s="244"/>
      <c r="C59" s="244"/>
      <c r="D59" s="244"/>
      <c r="E59" s="244"/>
      <c r="F59" s="244"/>
      <c r="G59" s="310" t="s">
        <v>517</v>
      </c>
      <c r="H59" s="311"/>
      <c r="I59" s="319">
        <v>1356754</v>
      </c>
      <c r="J59" s="320">
        <v>135975</v>
      </c>
      <c r="K59" s="321">
        <v>-28.5</v>
      </c>
      <c r="L59" s="322">
        <v>162193</v>
      </c>
      <c r="M59" s="323">
        <v>22.7</v>
      </c>
      <c r="N59" s="324">
        <v>-51.2</v>
      </c>
    </row>
    <row r="60" spans="1:14">
      <c r="A60" s="248"/>
      <c r="B60" s="244"/>
      <c r="C60" s="244"/>
      <c r="D60" s="244"/>
      <c r="E60" s="244"/>
      <c r="F60" s="244"/>
      <c r="G60" s="325"/>
      <c r="H60" s="326" t="s">
        <v>513</v>
      </c>
      <c r="I60" s="333">
        <v>534551</v>
      </c>
      <c r="J60" s="328">
        <v>53573</v>
      </c>
      <c r="K60" s="329">
        <v>-9.6999999999999993</v>
      </c>
      <c r="L60" s="330">
        <v>79985</v>
      </c>
      <c r="M60" s="331">
        <v>19.2</v>
      </c>
      <c r="N60" s="332">
        <v>-28.9</v>
      </c>
    </row>
    <row r="61" spans="1:14">
      <c r="A61" s="248"/>
      <c r="B61" s="244"/>
      <c r="C61" s="244"/>
      <c r="D61" s="244"/>
      <c r="E61" s="244"/>
      <c r="F61" s="244"/>
      <c r="G61" s="310" t="s">
        <v>518</v>
      </c>
      <c r="H61" s="334"/>
      <c r="I61" s="335">
        <v>1780720</v>
      </c>
      <c r="J61" s="336">
        <v>172966</v>
      </c>
      <c r="K61" s="337">
        <v>-12.6</v>
      </c>
      <c r="L61" s="338">
        <v>132464</v>
      </c>
      <c r="M61" s="339">
        <v>3.2</v>
      </c>
      <c r="N61" s="324">
        <v>-15.8</v>
      </c>
    </row>
    <row r="62" spans="1:14">
      <c r="A62" s="248"/>
      <c r="B62" s="244"/>
      <c r="C62" s="244"/>
      <c r="D62" s="244"/>
      <c r="E62" s="244"/>
      <c r="F62" s="244"/>
      <c r="G62" s="325"/>
      <c r="H62" s="326" t="s">
        <v>513</v>
      </c>
      <c r="I62" s="327">
        <v>623959</v>
      </c>
      <c r="J62" s="328">
        <v>60658</v>
      </c>
      <c r="K62" s="329">
        <v>-5.3</v>
      </c>
      <c r="L62" s="330">
        <v>65552</v>
      </c>
      <c r="M62" s="331">
        <v>5.2</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9.34</v>
      </c>
      <c r="G47" s="12">
        <v>10.56</v>
      </c>
      <c r="H47" s="12">
        <v>10.43</v>
      </c>
      <c r="I47" s="12">
        <v>9.5</v>
      </c>
      <c r="J47" s="13">
        <v>12.82</v>
      </c>
    </row>
    <row r="48" spans="2:10" ht="57.75" customHeight="1">
      <c r="B48" s="14"/>
      <c r="C48" s="1171" t="s">
        <v>4</v>
      </c>
      <c r="D48" s="1171"/>
      <c r="E48" s="1172"/>
      <c r="F48" s="15">
        <v>10.67</v>
      </c>
      <c r="G48" s="16">
        <v>8.8000000000000007</v>
      </c>
      <c r="H48" s="16">
        <v>7.09</v>
      </c>
      <c r="I48" s="16">
        <v>7.99</v>
      </c>
      <c r="J48" s="17">
        <v>9.11</v>
      </c>
    </row>
    <row r="49" spans="2:10" ht="57.75" customHeight="1" thickBot="1">
      <c r="B49" s="18"/>
      <c r="C49" s="1173" t="s">
        <v>5</v>
      </c>
      <c r="D49" s="1173"/>
      <c r="E49" s="1174"/>
      <c r="F49" s="19" t="s">
        <v>525</v>
      </c>
      <c r="G49" s="20" t="s">
        <v>526</v>
      </c>
      <c r="H49" s="20" t="s">
        <v>527</v>
      </c>
      <c r="I49" s="20" t="s">
        <v>528</v>
      </c>
      <c r="J49" s="21">
        <v>2.0099999999999998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2017-03-29T01:47:44Z</cp:lastPrinted>
  <dcterms:created xsi:type="dcterms:W3CDTF">2017-02-15T15:04:49Z</dcterms:created>
  <dcterms:modified xsi:type="dcterms:W3CDTF">2017-03-29T01:52:22Z</dcterms:modified>
  <cp:category/>
</cp:coreProperties>
</file>