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662fs1\共有フォルダ\02.税財政課\01.財政係\01ﾒｰﾙ\H30\財政状況資料\20190305【照会】平成２９年度財政状況資料集の作成及び提出について\0320ホームページ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<sst xmlns="http://schemas.openxmlformats.org/spreadsheetml/2006/main" count="992" uniqueCount="581">
  <si>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</si>
  <si>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</si>
  <si>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</si>
  <si>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</si>
  <si>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</si>
  <si>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</si>
  <si>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</si>
  <si>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</si>
  <si>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</si>
  <si>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</si>
  <si>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</si>
  <si>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</si>
  <si>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</si>
  <si>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</si>
  <si>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</si>
  <si>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</si>
  <si>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</si>
  <si>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</si>
  <si>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</si>
  <si>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</si>
  <si>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</si>
  <si>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</si>
  <si>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</si>
  <si>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</si>
  <si>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</si>
  <si>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</si>
  <si>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</si>
  <si>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</si>
  <si>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</si>
  <si>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</si>
  <si>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</si>
  <si>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</si>
  <si>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</si>
  <si>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</si>
  <si>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</si>
  <si>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</si>
  <si>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</si>
  <si>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</si>
  <si>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</si>
  <si>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</si>
  <si>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</si>
  <si>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</si>
  <si>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</si>
  <si>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</si>
  <si>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</si>
  <si>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</si>
  <si>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</si>
  <si>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</si>
  <si>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</si>
  <si>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</si>
  <si>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</si>
  <si>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</si>
  <si>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</si>
  <si>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</si>
  <si>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</si>
  <si>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</si>
  <si>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</si>
  <si>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</si>
  <si>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</si>
  <si>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</si>
  <si>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</si>
  <si>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</si>
  <si>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</si>
  <si>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</si>
  <si>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</si>
  <si>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</si>
  <si>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</si>
  <si>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</si>
  <si>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</si>
  <si>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</si>
  <si>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</si>
  <si>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</si>
  <si>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</si>
  <si>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</si>
  <si>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</si>
  <si>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</si>
  <si>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</si>
  <si>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</si>
  <si>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</si>
  <si>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</si>
  <si>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</si>
  <si>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</si>
  <si>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</si>
  <si>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</si>
  <si>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</si>
  <si>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</si>
  <si>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</si>
  <si>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</si>
  <si>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</si>
  <si>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</si>
  <si>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厚岸町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</si>
  <si>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</si>
  <si>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</si>
  <si>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</si>
  <si>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</si>
  <si>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</si>
  <si>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</si>
  <si>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</si>
  <si>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</si>
  <si>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</si>
  <si>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</si>
  <si>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</si>
  <si>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</si>
  <si>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</si>
  <si>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</si>
  <si>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</si>
  <si>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</si>
  <si>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</si>
  <si>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</si>
  <si>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</si>
  <si>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</si>
  <si>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</si>
  <si>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</si>
  <si>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</si>
  <si>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</si>
  <si>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</si>
  <si>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</si>
  <si>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</si>
  <si>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</si>
  <si>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</si>
  <si>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</si>
  <si>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</si>
  <si>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</si>
  <si>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</si>
  <si>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</si>
  <si>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</si>
  <si>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</si>
  <si>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</si>
  <si>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</si>
  <si>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</si>
  <si>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</si>
  <si>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</si>
  <si>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</si>
  <si>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</si>
  <si>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</si>
  <si>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</si>
  <si>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</si>
  <si>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</si>
  <si>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</si>
  <si>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</si>
  <si>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</si>
  <si>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</si>
  <si>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</si>
  <si>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</si>
  <si>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</si>
  <si>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</si>
  <si>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</si>
  <si>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</si>
  <si>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</si>
  <si>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</si>
  <si>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</si>
  <si>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</si>
  <si>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</si>
  <si>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</si>
  <si>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</si>
  <si>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</si>
  <si>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</si>
  <si>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</si>
  <si>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</si>
  <si>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</si>
  <si>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</si>
  <si>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</si>
  <si>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</si>
  <si>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</si>
  <si>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</si>
  <si>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</si>
  <si>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</si>
  <si>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</si>
  <si>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</si>
  <si>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</si>
  <si>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</si>
  <si>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</si>
  <si>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</si>
  <si>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</si>
  <si>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</si>
  <si>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</si>
  <si>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</si>
  <si>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</si>
  <si>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</si>
  <si>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</si>
  <si>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</si>
  <si>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</si>
  <si>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</si>
  <si>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</si>
  <si>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</si>
  <si>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</si>
  <si>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</si>
  <si>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</si>
  <si>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</si>
  <si>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</si>
  <si>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</si>
  <si>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</si>
  <si>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</si>
  <si>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</si>
  <si>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</si>
  <si>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</si>
  <si>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</si>
  <si>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</si>
  <si>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</si>
  <si>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</si>
  <si>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</si>
  <si>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</si>
  <si>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</si>
  <si>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</si>
  <si>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</si>
  <si>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</si>
  <si>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</si>
  <si>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</si>
  <si>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</si>
  <si>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</si>
  <si>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北海道厚岸町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</si>
  <si>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</si>
  <si>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</si>
  <si>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</si>
  <si>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</si>
  <si>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</si>
  <si>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</si>
  <si>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</si>
  <si>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</si>
  <si>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</si>
  <si>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</si>
  <si>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</si>
  <si>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</si>
  <si>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</si>
  <si>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</si>
  <si>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</si>
  <si>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</si>
  <si>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</si>
  <si>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</si>
  <si>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</si>
  <si>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</si>
  <si>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</si>
  <si>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</si>
  <si>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</si>
  <si>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</si>
  <si>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</si>
  <si>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</si>
  <si>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</si>
  <si>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</si>
  <si>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</si>
  <si>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</si>
  <si>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</si>
  <si>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</si>
  <si>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</si>
  <si>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</si>
  <si>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</si>
  <si>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</si>
  <si>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</si>
  <si>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</si>
  <si>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</si>
  <si>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</si>
  <si>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</si>
  <si>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</si>
  <si>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</si>
  <si>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</si>
  <si>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</si>
  <si>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</si>
  <si>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</si>
  <si>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</si>
  <si>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</si>
  <si>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</si>
  <si>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</si>
  <si>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</si>
  <si>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</si>
  <si>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</si>
  <si>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</si>
  <si>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</si>
  <si>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</si>
  <si>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</si>
  <si>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</si>
  <si>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</si>
  <si>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</si>
  <si>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</si>
  <si>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</si>
  <si>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</si>
  <si>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</si>
  <si>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</si>
  <si>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</si>
  <si>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</si>
  <si>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</si>
  <si>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</si>
  <si>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</si>
  <si>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</si>
  <si>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</si>
  <si>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</si>
  <si>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</si>
  <si>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</si>
  <si>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</si>
  <si>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</si>
  <si>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</si>
  <si>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</si>
  <si>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</si>
  <si>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</si>
  <si>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</si>
  <si>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</si>
  <si>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</si>
  <si>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</si>
  <si>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</si>
  <si>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</si>
  <si>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</si>
  <si>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</si>
  <si>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</si>
  <si>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</si>
  <si>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</si>
  <si>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</si>
  <si>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</si>
  <si>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</si>
  <si>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</si>
  <si>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</si>
  <si>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</si>
  <si>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</si>
  <si>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</si>
  <si>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</si>
  <si>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</si>
  <si>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</si>
  <si>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</si>
  <si>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</si>
  <si>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</si>
  <si>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</si>
  <si>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</si>
  <si>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</si>
  <si>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</si>
  <si>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</si>
  <si>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</si>
  <si>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</si>
  <si>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</si>
  <si>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</si>
  <si>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</si>
  <si>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</si>
  <si>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</si>
  <si>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</si>
  <si>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</si>
  <si>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</si>
  <si>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</si>
  <si>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</si>
  <si>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</si>
  <si>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</si>
  <si>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</si>
  <si>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</si>
  <si>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</si>
  <si>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</si>
  <si>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</si>
  <si>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</si>
  <si>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</si>
  <si>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</si>
  <si>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</si>
  <si>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</si>
  <si>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</si>
  <si>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</si>
  <si>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</si>
  <si>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</si>
  <si>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</si>
  <si>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</si>
  <si>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</si>
  <si>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</si>
  <si>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</si>
  <si>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</si>
  <si>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</si>
  <si>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</si>
  <si>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北海道厚岸町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</si>
  <si>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</si>
  <si>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</si>
  <si>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</si>
  <si>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</si>
  <si>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</si>
  <si>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</si>
  <si>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</si>
  <si>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</si>
  <si>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</si>
  <si>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</si>
  <si>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</si>
  <si>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</si>
  <si>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</si>
  <si>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</si>
  <si>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</si>
  <si>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</si>
  <si>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</si>
  <si>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</si>
  <si>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</si>
  <si>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</si>
  <si>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</si>
  <si>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</si>
  <si>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</si>
  <si>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</si>
  <si>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</si>
  <si>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</si>
  <si>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</si>
  <si>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</si>
  <si>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</si>
  <si>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</si>
  <si>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</si>
  <si>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</si>
  <si>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</si>
  <si>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</si>
  <si>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</si>
  <si>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</si>
  <si>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</si>
  <si>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介護老人保健施設事業特別会計</t>
    <phoneticPr fontId="5"/>
  </si>
  <si>
    <t>水道事業会計</t>
    <phoneticPr fontId="5"/>
  </si>
  <si>
    <t>法適用企業</t>
    <phoneticPr fontId="5"/>
  </si>
  <si>
    <t>病院事業会計</t>
    <phoneticPr fontId="5"/>
  </si>
  <si>
    <t>-</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</si>
  <si>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</si>
  <si>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</si>
  <si>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</si>
  <si>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</si>
  <si>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</si>
  <si>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</si>
  <si>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</si>
  <si>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</si>
  <si>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</si>
  <si>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</si>
  <si>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</si>
  <si>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</si>
  <si>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</si>
  <si>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</si>
  <si>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</si>
  <si>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</si>
  <si>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</si>
  <si>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</si>
  <si>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</si>
  <si>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</si>
  <si>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</si>
  <si>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</si>
  <si>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</si>
  <si>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</si>
  <si>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</si>
  <si>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</si>
  <si>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</si>
  <si>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</si>
  <si>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</si>
  <si>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</si>
  <si>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</si>
  <si>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</si>
  <si>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</si>
  <si>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</si>
  <si>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</si>
  <si>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</si>
  <si>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</si>
  <si>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</si>
  <si>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</si>
  <si>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</si>
  <si>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</si>
  <si>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</si>
  <si>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</si>
  <si>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</si>
  <si>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</si>
  <si>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</si>
  <si>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</si>
  <si>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</si>
  <si>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</si>
  <si>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</si>
  <si>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</si>
  <si>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</si>
  <si>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</si>
  <si>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</si>
  <si>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</si>
  <si>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</si>
  <si>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</si>
  <si>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</si>
  <si>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</si>
  <si>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</si>
  <si>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</si>
  <si>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</si>
  <si>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</si>
  <si>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</si>
  <si>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</si>
  <si>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</si>
  <si>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</si>
  <si>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</si>
  <si>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</si>
  <si>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</si>
  <si>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</si>
  <si>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</si>
  <si>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</si>
  <si>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</si>
  <si>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</si>
  <si>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</si>
  <si>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</si>
  <si>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</si>
  <si>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</si>
  <si>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</si>
  <si>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</si>
  <si>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</si>
  <si>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</si>
  <si>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</si>
  <si>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</si>
  <si>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</si>
  <si>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</si>
  <si>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</si>
  <si>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</si>
  <si>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</si>
  <si>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</si>
  <si>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</si>
  <si>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</si>
  <si>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</si>
  <si>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</si>
  <si>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</si>
  <si>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</si>
  <si>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</si>
  <si>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</si>
  <si>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</si>
  <si>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</si>
  <si>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</si>
  <si>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</si>
  <si>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</si>
  <si>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</si>
  <si>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</si>
  <si>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</si>
  <si>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</si>
  <si>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</si>
  <si>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</si>
  <si>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</si>
  <si>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</si>
  <si>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</si>
  <si>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</si>
  <si>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</si>
  <si>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</si>
  <si>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</si>
  <si>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</si>
  <si>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</si>
  <si>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</si>
  <si>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</si>
  <si>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</si>
  <si>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</si>
  <si>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</si>
  <si>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</si>
  <si>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</si>
  <si>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</si>
  <si>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</si>
  <si>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</si>
  <si>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</si>
  <si>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</si>
  <si>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</si>
  <si>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</si>
  <si>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</si>
  <si>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</si>
  <si>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</si>
  <si>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</si>
  <si>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</si>
  <si>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</si>
  <si>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</si>
  <si>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</si>
  <si>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</si>
  <si>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</si>
  <si>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</si>
  <si>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</si>
  <si>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</si>
  <si>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</si>
  <si>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</si>
  <si>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</si>
  <si>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</si>
  <si>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</si>
  <si>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</si>
  <si>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</si>
  <si>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6.26</t>
  </si>
  <si>
    <t>▲ 0.61</t>
  </si>
  <si>
    <t>▲ 4.43</t>
  </si>
  <si>
    <t>▲ 3.57</t>
  </si>
  <si>
    <t>一般会計</t>
  </si>
  <si>
    <t>水道事業会計</t>
  </si>
  <si>
    <t>介護保険特別会計</t>
  </si>
  <si>
    <t>国民健康保険特別会計</t>
  </si>
  <si>
    <t>介護老人保健施設事業特別会計</t>
  </si>
  <si>
    <t>後期高齢者医療特別会計</t>
  </si>
  <si>
    <t>病院事業会計</t>
  </si>
  <si>
    <t>簡易水道事業特別会計</t>
  </si>
  <si>
    <t>その他会計（赤字）</t>
  </si>
  <si>
    <t>その他会計（黒字）</t>
  </si>
  <si>
    <t>-</t>
    <phoneticPr fontId="2"/>
  </si>
  <si>
    <t>釧路東部消防組合</t>
    <rPh sb="0" eb="2">
      <t>クシロ</t>
    </rPh>
    <rPh sb="2" eb="4">
      <t>トウブ</t>
    </rPh>
    <rPh sb="4" eb="6">
      <t>ショウボウ</t>
    </rPh>
    <rPh sb="6" eb="8">
      <t>クミアイ</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</si>
  <si>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</si>
  <si>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9">
      <t>チホウ</t>
    </rPh>
    <rPh sb="9" eb="10">
      <t>ゼイ</t>
    </rPh>
    <rPh sb="10" eb="12">
      <t>タイノウ</t>
    </rPh>
    <rPh sb="12" eb="14">
      <t>セイリ</t>
    </rPh>
    <rPh sb="14" eb="16">
      <t>キコウ</t>
    </rPh>
    <phoneticPr fontId="2"/>
  </si>
  <si>
    <t>厚岸味覚ターミナル</t>
    <rPh sb="0" eb="2">
      <t>アッケシ</t>
    </rPh>
    <rPh sb="2" eb="4">
      <t>ミカク</t>
    </rPh>
    <phoneticPr fontId="2"/>
  </si>
  <si>
    <t>-</t>
    <phoneticPr fontId="2"/>
  </si>
  <si>
    <t>-</t>
    <phoneticPr fontId="2"/>
  </si>
  <si>
    <t>(地域づくり推進基金(H29年度末現在))</t>
    <rPh sb="1" eb="3">
      <t>チイキ</t>
    </rPh>
    <rPh sb="6" eb="8">
      <t>スイシン</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</si>
  <si>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</si>
  <si>
    <t>(環境保全基金(H29年度末現在))</t>
    <rPh sb="1" eb="3">
      <t>カンキョウ</t>
    </rPh>
    <rPh sb="3" eb="5">
      <t>ホゼン</t>
    </rPh>
    <rPh sb="5" eb="7">
      <t>キキン</t>
    </rPh>
    <rPh sb="11" eb="14">
      <t>ネンドマツ</t>
    </rPh>
    <rPh sb="14" eb="16">
      <t>ゲンザイ</t>
    </rPh>
    <phoneticPr fontId="11"/>
  </si>
  <si>
    <t>(老人福祉基金(H29年度末現在))</t>
    <rPh sb="1" eb="3">
      <t>ロウジン</t>
    </rPh>
    <rPh sb="3" eb="5">
      <t>フクシ</t>
    </rPh>
    <rPh sb="5" eb="7">
      <t>キキン</t>
    </rPh>
    <rPh sb="11" eb="14">
      <t>ネンドマツ</t>
    </rPh>
    <rPh sb="14" eb="16">
      <t>ゲンザイ</t>
    </rPh>
    <phoneticPr fontId="11"/>
  </si>
  <si>
    <t>(まちおこし基金(H29年度末現在))</t>
    <rPh sb="6" eb="8">
      <t>キキン</t>
    </rPh>
    <rPh sb="12" eb="15">
      <t>ネンドマツ</t>
    </rPh>
    <rPh sb="15" eb="17">
      <t>ゲンザイ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</si>
</sst>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D624-411B-830A-B7A3B3D5EE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159579</c:v>
                </c:pt>
                <c:pt idx="1">
                  <c:v>190205</c:v>
                </c:pt>
                <c:pt idx="2">
                  <c:v>135975</c:v>
                </c:pt>
                <c:pt idx="3">
                  <c:v>396493</c:v>
                </c:pt>
                <c:pt idx="4">
                  <c:v>245701</c:v>
                </c:pt>
              </c:numCache>
            </c:numRef>
          </c:val>
          <c:smooth val="0"/>
          <c:extLst xmlns:c16r2="http://schemas.microsoft.com/office/drawing/2015/06/chart">
            <c:ext xmlns:c16="http://schemas.microsoft.com/office/drawing/2014/chart" uri="{C3380CC4-5D6E-409C-BE32-E72D297353CC}">
              <c16:uniqueId val="{00000001-D624-411B-830A-B7A3B3D5EE62}"/>
            </c:ext>
          </c:extLst>
        </c:ser>
        <c:dLbls>
          <c:showLegendKey val="0"/>
          <c:showVal val="0"/>
          <c:showCatName val="0"/>
          <c:showSerName val="0"/>
          <c:showPercent val="0"/>
          <c:showBubbleSize val="0"/>
        </c:dLbls>
        <c:marker val="1"/>
        <c:smooth val="0"/>
        <c:axId val="219774376"/>
        <c:axId val="219775944"/>
      </c:lineChart>
      <c:catAx>
        <c:axId val="219774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775944"/>
        <c:crosses val="autoZero"/>
        <c:auto val="1"/>
        <c:lblAlgn val="ctr"/>
        <c:lblOffset val="100"/>
        <c:tickLblSkip val="1"/>
        <c:tickMarkSkip val="1"/>
        <c:noMultiLvlLbl val="0"/>
      </c:catAx>
      <c:valAx>
        <c:axId val="21977594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774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7.09</c:v>
                </c:pt>
                <c:pt idx="1">
                  <c:v>7.99</c:v>
                </c:pt>
                <c:pt idx="2">
                  <c:v>9.11</c:v>
                </c:pt>
                <c:pt idx="3">
                  <c:v>8.5299999999999994</c:v>
                </c:pt>
                <c:pt idx="4">
                  <c:v>10.64</c:v>
                </c:pt>
              </c:numCache>
            </c:numRef>
          </c:val>
          <c:extLst xmlns:c16r2="http://schemas.microsoft.com/office/drawing/2015/06/chart">
            <c:ext xmlns:c16="http://schemas.microsoft.com/office/drawing/2014/chart" uri="{C3380CC4-5D6E-409C-BE32-E72D297353CC}">
              <c16:uniqueId val="{00000000-BC59-41BA-BA56-0634E216F7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10.43</c:v>
                </c:pt>
                <c:pt idx="1">
                  <c:v>9.5</c:v>
                </c:pt>
                <c:pt idx="2">
                  <c:v>12.82</c:v>
                </c:pt>
                <c:pt idx="3">
                  <c:v>12.01</c:v>
                </c:pt>
                <c:pt idx="4">
                  <c:v>11.09</c:v>
                </c:pt>
              </c:numCache>
            </c:numRef>
          </c:val>
          <c:extLst xmlns:c16r2="http://schemas.microsoft.com/office/drawing/2015/06/chart">
            <c:ext xmlns:c16="http://schemas.microsoft.com/office/drawing/2014/chart" uri="{C3380CC4-5D6E-409C-BE32-E72D297353CC}">
              <c16:uniqueId val="{00000001-BC59-41BA-BA56-0634E216F790}"/>
            </c:ext>
          </c:extLst>
        </c:ser>
        <c:dLbls>
          <c:showLegendKey val="0"/>
          <c:showVal val="0"/>
          <c:showCatName val="0"/>
          <c:showSerName val="0"/>
          <c:showPercent val="0"/>
          <c:showBubbleSize val="0"/>
        </c:dLbls>
        <c:gapWidth val="250"/>
        <c:overlap val="100"/>
        <c:axId val="445237216"/>
        <c:axId val="44523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-6.26</c:v>
                </c:pt>
                <c:pt idx="1">
                  <c:v>-0.61</c:v>
                </c:pt>
                <c:pt idx="2">
                  <c:v>2.0099999999999998</c:v>
                </c:pt>
                <c:pt idx="3">
                  <c:v>-4.43</c:v>
                </c:pt>
                <c:pt idx="4">
                  <c:v>-3.57</c:v>
                </c:pt>
              </c:numCache>
            </c:numRef>
          </c:val>
          <c:smooth val="0"/>
          <c:extLst xmlns:c16r2="http://schemas.microsoft.com/office/drawing/2015/06/chart">
            <c:ext xmlns:c16="http://schemas.microsoft.com/office/drawing/2014/chart" uri="{C3380CC4-5D6E-409C-BE32-E72D297353CC}">
              <c16:uniqueId val="{00000002-BC59-41BA-BA56-0634E216F790}"/>
            </c:ext>
          </c:extLst>
        </c:ser>
        <c:dLbls>
          <c:showLegendKey val="0"/>
          <c:showVal val="0"/>
          <c:showCatName val="0"/>
          <c:showSerName val="0"/>
          <c:showPercent val="0"/>
          <c:showBubbleSize val="0"/>
        </c:dLbls>
        <c:marker val="1"/>
        <c:smooth val="0"/>
        <c:axId val="445237216"/>
        <c:axId val="445235648"/>
      </c:lineChart>
      <c:catAx>
        <c:axId val="4452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235648"/>
        <c:crosses val="autoZero"/>
        <c:auto val="1"/>
        <c:lblAlgn val="ctr"/>
        <c:lblOffset val="100"/>
        <c:tickLblSkip val="1"/>
        <c:tickMarkSkip val="1"/>
        <c:noMultiLvlLbl val="0"/>
      </c:catAx>
      <c:valAx>
        <c:axId val="44523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2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A75-4524-BC17-3D1624B8B5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75-4524-BC17-3D1624B8B59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0.06</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A75-4524-BC17-3D1624B8B594}"/>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1.21</c:v>
                </c:pt>
                <c:pt idx="2">
                  <c:v>#N/A</c:v>
                </c:pt>
                <c:pt idx="3">
                  <c:v>0.36</c:v>
                </c:pt>
                <c:pt idx="4">
                  <c:v>#N/A</c:v>
                </c:pt>
                <c:pt idx="5">
                  <c:v>0.39</c:v>
                </c:pt>
                <c:pt idx="6">
                  <c:v>#N/A</c:v>
                </c:pt>
                <c:pt idx="7">
                  <c:v>0.49</c:v>
                </c:pt>
                <c:pt idx="8">
                  <c:v>#N/A</c:v>
                </c:pt>
                <c:pt idx="9">
                  <c:v>0</c:v>
                </c:pt>
              </c:numCache>
            </c:numRef>
          </c:val>
          <c:extLst xmlns:c16r2="http://schemas.microsoft.com/office/drawing/2015/06/chart">
            <c:ext xmlns:c16="http://schemas.microsoft.com/office/drawing/2014/chart" uri="{C3380CC4-5D6E-409C-BE32-E72D297353CC}">
              <c16:uniqueId val="{00000003-6A75-4524-BC17-3D1624B8B5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6A75-4524-BC17-3D1624B8B594}"/>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0.25</c:v>
                </c:pt>
                <c:pt idx="4">
                  <c:v>#N/A</c:v>
                </c:pt>
                <c:pt idx="5">
                  <c:v>0.32</c:v>
                </c:pt>
                <c:pt idx="6">
                  <c:v>#N/A</c:v>
                </c:pt>
                <c:pt idx="7">
                  <c:v>0.47</c:v>
                </c:pt>
                <c:pt idx="8">
                  <c:v>#N/A</c:v>
                </c:pt>
                <c:pt idx="9">
                  <c:v>0.04</c:v>
                </c:pt>
              </c:numCache>
            </c:numRef>
          </c:val>
          <c:extLst xmlns:c16r2="http://schemas.microsoft.com/office/drawing/2015/06/chart">
            <c:ext xmlns:c16="http://schemas.microsoft.com/office/drawing/2014/chart" uri="{C3380CC4-5D6E-409C-BE32-E72D297353CC}">
              <c16:uniqueId val="{00000005-6A75-4524-BC17-3D1624B8B59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c:v>
                </c:pt>
                <c:pt idx="4">
                  <c:v>#N/A</c:v>
                </c:pt>
                <c:pt idx="5">
                  <c:v>0</c:v>
                </c:pt>
                <c:pt idx="6">
                  <c:v>#N/A</c:v>
                </c:pt>
                <c:pt idx="7">
                  <c:v>0.21</c:v>
                </c:pt>
                <c:pt idx="8">
                  <c:v>#N/A</c:v>
                </c:pt>
                <c:pt idx="9">
                  <c:v>0.09</c:v>
                </c:pt>
              </c:numCache>
            </c:numRef>
          </c:val>
          <c:extLst xmlns:c16r2="http://schemas.microsoft.com/office/drawing/2015/06/chart">
            <c:ext xmlns:c16="http://schemas.microsoft.com/office/drawing/2014/chart" uri="{C3380CC4-5D6E-409C-BE32-E72D297353CC}">
              <c16:uniqueId val="{00000006-6A75-4524-BC17-3D1624B8B59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0.6</c:v>
                </c:pt>
                <c:pt idx="4">
                  <c:v>#N/A</c:v>
                </c:pt>
                <c:pt idx="5">
                  <c:v>0.45</c:v>
                </c:pt>
                <c:pt idx="6">
                  <c:v>#N/A</c:v>
                </c:pt>
                <c:pt idx="7">
                  <c:v>0.69</c:v>
                </c:pt>
                <c:pt idx="8">
                  <c:v>#N/A</c:v>
                </c:pt>
                <c:pt idx="9">
                  <c:v>0.69</c:v>
                </c:pt>
              </c:numCache>
            </c:numRef>
          </c:val>
          <c:extLst xmlns:c16r2="http://schemas.microsoft.com/office/drawing/2015/06/chart">
            <c:ext xmlns:c16="http://schemas.microsoft.com/office/drawing/2014/chart" uri="{C3380CC4-5D6E-409C-BE32-E72D297353CC}">
              <c16:uniqueId val="{00000007-6A75-4524-BC17-3D1624B8B5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3.47</c:v>
                </c:pt>
                <c:pt idx="2">
                  <c:v>#N/A</c:v>
                </c:pt>
                <c:pt idx="3">
                  <c:v>4.09</c:v>
                </c:pt>
                <c:pt idx="4">
                  <c:v>#N/A</c:v>
                </c:pt>
                <c:pt idx="5">
                  <c:v>3.93</c:v>
                </c:pt>
                <c:pt idx="6">
                  <c:v>#N/A</c:v>
                </c:pt>
                <c:pt idx="7">
                  <c:v>4.33</c:v>
                </c:pt>
                <c:pt idx="8">
                  <c:v>#N/A</c:v>
                </c:pt>
                <c:pt idx="9">
                  <c:v>4.57</c:v>
                </c:pt>
              </c:numCache>
            </c:numRef>
          </c:val>
          <c:extLst xmlns:c16r2="http://schemas.microsoft.com/office/drawing/2015/06/chart">
            <c:ext xmlns:c16="http://schemas.microsoft.com/office/drawing/2014/chart" uri="{C3380CC4-5D6E-409C-BE32-E72D297353CC}">
              <c16:uniqueId val="{00000008-6A75-4524-BC17-3D1624B8B5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7.09</c:v>
                </c:pt>
                <c:pt idx="2">
                  <c:v>#N/A</c:v>
                </c:pt>
                <c:pt idx="3">
                  <c:v>7.99</c:v>
                </c:pt>
                <c:pt idx="4">
                  <c:v>#N/A</c:v>
                </c:pt>
                <c:pt idx="5">
                  <c:v>9.1</c:v>
                </c:pt>
                <c:pt idx="6">
                  <c:v>#N/A</c:v>
                </c:pt>
                <c:pt idx="7">
                  <c:v>8.5299999999999994</c:v>
                </c:pt>
                <c:pt idx="8">
                  <c:v>#N/A</c:v>
                </c:pt>
                <c:pt idx="9">
                  <c:v>10.63</c:v>
                </c:pt>
              </c:numCache>
            </c:numRef>
          </c:val>
          <c:extLst xmlns:c16r2="http://schemas.microsoft.com/office/drawing/2015/06/chart">
            <c:ext xmlns:c16="http://schemas.microsoft.com/office/drawing/2014/chart" uri="{C3380CC4-5D6E-409C-BE32-E72D297353CC}">
              <c16:uniqueId val="{00000009-6A75-4524-BC17-3D1624B8B594}"/>
            </c:ext>
          </c:extLst>
        </c:ser>
        <c:dLbls>
          <c:showLegendKey val="0"/>
          <c:showVal val="0"/>
          <c:showCatName val="0"/>
          <c:showSerName val="0"/>
          <c:showPercent val="0"/>
          <c:showBubbleSize val="0"/>
        </c:dLbls>
        <c:gapWidth val="150"/>
        <c:overlap val="100"/>
        <c:axId val="445236040"/>
        <c:axId val="445236432"/>
      </c:barChart>
      <c:catAx>
        <c:axId val="44523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236432"/>
        <c:crosses val="autoZero"/>
        <c:auto val="1"/>
        <c:lblAlgn val="ctr"/>
        <c:lblOffset val="100"/>
        <c:tickLblSkip val="1"/>
        <c:tickMarkSkip val="1"/>
        <c:noMultiLvlLbl val="0"/>
      </c:catAx>
      <c:valAx>
        <c:axId val="44523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236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956</c:v>
                </c:pt>
                <c:pt idx="5">
                  <c:v>992</c:v>
                </c:pt>
                <c:pt idx="8">
                  <c:v>1013</c:v>
                </c:pt>
                <c:pt idx="11">
                  <c:v>1002</c:v>
                </c:pt>
                <c:pt idx="14">
                  <c:v>1048</c:v>
                </c:pt>
              </c:numCache>
            </c:numRef>
          </c:val>
          <c:extLst xmlns:c16r2="http://schemas.microsoft.com/office/drawing/2015/06/chart">
            <c:ext xmlns:c16="http://schemas.microsoft.com/office/drawing/2014/chart" uri="{C3380CC4-5D6E-409C-BE32-E72D297353CC}">
              <c16:uniqueId val="{00000000-BB83-49BD-B63A-9CA58AE24F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83-49BD-B63A-9CA58AE24F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49</c:v>
                </c:pt>
                <c:pt idx="3">
                  <c:v>43</c:v>
                </c:pt>
                <c:pt idx="6">
                  <c:v>39</c:v>
                </c:pt>
                <c:pt idx="9">
                  <c:v>36</c:v>
                </c:pt>
                <c:pt idx="12">
                  <c:v>33</c:v>
                </c:pt>
              </c:numCache>
            </c:numRef>
          </c:val>
          <c:extLst xmlns:c16r2="http://schemas.microsoft.com/office/drawing/2015/06/chart">
            <c:ext xmlns:c16="http://schemas.microsoft.com/office/drawing/2014/chart" uri="{C3380CC4-5D6E-409C-BE32-E72D297353CC}">
              <c16:uniqueId val="{00000002-BB83-49BD-B63A-9CA58AE24F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13</c:v>
                </c:pt>
              </c:numCache>
            </c:numRef>
          </c:val>
          <c:extLst xmlns:c16r2="http://schemas.microsoft.com/office/drawing/2015/06/chart">
            <c:ext xmlns:c16="http://schemas.microsoft.com/office/drawing/2014/chart" uri="{C3380CC4-5D6E-409C-BE32-E72D297353CC}">
              <c16:uniqueId val="{00000003-BB83-49BD-B63A-9CA58AE24F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419</c:v>
                </c:pt>
                <c:pt idx="3">
                  <c:v>425</c:v>
                </c:pt>
                <c:pt idx="6">
                  <c:v>442</c:v>
                </c:pt>
                <c:pt idx="9">
                  <c:v>451</c:v>
                </c:pt>
                <c:pt idx="12">
                  <c:v>463</c:v>
                </c:pt>
              </c:numCache>
            </c:numRef>
          </c:val>
          <c:extLst xmlns:c16r2="http://schemas.microsoft.com/office/drawing/2015/06/chart">
            <c:ext xmlns:c16="http://schemas.microsoft.com/office/drawing/2014/chart" uri="{C3380CC4-5D6E-409C-BE32-E72D297353CC}">
              <c16:uniqueId val="{00000004-BB83-49BD-B63A-9CA58AE24F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83-49BD-B63A-9CA58AE24F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83-49BD-B63A-9CA58AE24F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1105</c:v>
                </c:pt>
                <c:pt idx="3">
                  <c:v>1091</c:v>
                </c:pt>
                <c:pt idx="6">
                  <c:v>1028</c:v>
                </c:pt>
                <c:pt idx="9">
                  <c:v>1047</c:v>
                </c:pt>
                <c:pt idx="12">
                  <c:v>1068</c:v>
                </c:pt>
              </c:numCache>
            </c:numRef>
          </c:val>
          <c:extLst xmlns:c16r2="http://schemas.microsoft.com/office/drawing/2015/06/chart">
            <c:ext xmlns:c16="http://schemas.microsoft.com/office/drawing/2014/chart" uri="{C3380CC4-5D6E-409C-BE32-E72D297353CC}">
              <c16:uniqueId val="{00000007-BB83-49BD-B63A-9CA58AE24F63}"/>
            </c:ext>
          </c:extLst>
        </c:ser>
        <c:dLbls>
          <c:showLegendKey val="0"/>
          <c:showVal val="0"/>
          <c:showCatName val="0"/>
          <c:showSerName val="0"/>
          <c:showPercent val="0"/>
          <c:showBubbleSize val="0"/>
        </c:dLbls>
        <c:gapWidth val="100"/>
        <c:overlap val="100"/>
        <c:axId val="355355688"/>
        <c:axId val="35535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618</c:v>
                </c:pt>
                <c:pt idx="2">
                  <c:v>#N/A</c:v>
                </c:pt>
                <c:pt idx="3">
                  <c:v>#N/A</c:v>
                </c:pt>
                <c:pt idx="4">
                  <c:v>568</c:v>
                </c:pt>
                <c:pt idx="5">
                  <c:v>#N/A</c:v>
                </c:pt>
                <c:pt idx="6">
                  <c:v>#N/A</c:v>
                </c:pt>
                <c:pt idx="7">
                  <c:v>497</c:v>
                </c:pt>
                <c:pt idx="8">
                  <c:v>#N/A</c:v>
                </c:pt>
                <c:pt idx="9">
                  <c:v>#N/A</c:v>
                </c:pt>
                <c:pt idx="10">
                  <c:v>533</c:v>
                </c:pt>
                <c:pt idx="11">
                  <c:v>#N/A</c:v>
                </c:pt>
                <c:pt idx="12">
                  <c:v>#N/A</c:v>
                </c:pt>
                <c:pt idx="13">
                  <c:v>529</c:v>
                </c:pt>
                <c:pt idx="14">
                  <c:v>#N/A</c:v>
                </c:pt>
              </c:numCache>
            </c:numRef>
          </c:val>
          <c:smooth val="0"/>
          <c:extLst xmlns:c16r2="http://schemas.microsoft.com/office/drawing/2015/06/chart">
            <c:ext xmlns:c16="http://schemas.microsoft.com/office/drawing/2014/chart" uri="{C3380CC4-5D6E-409C-BE32-E72D297353CC}">
              <c16:uniqueId val="{00000008-BB83-49BD-B63A-9CA58AE24F63}"/>
            </c:ext>
          </c:extLst>
        </c:ser>
        <c:dLbls>
          <c:showLegendKey val="0"/>
          <c:showVal val="0"/>
          <c:showCatName val="0"/>
          <c:showSerName val="0"/>
          <c:showPercent val="0"/>
          <c:showBubbleSize val="0"/>
        </c:dLbls>
        <c:marker val="1"/>
        <c:smooth val="0"/>
        <c:axId val="355355688"/>
        <c:axId val="355356080"/>
      </c:lineChart>
      <c:catAx>
        <c:axId val="35535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356080"/>
        <c:crosses val="autoZero"/>
        <c:auto val="1"/>
        <c:lblAlgn val="ctr"/>
        <c:lblOffset val="100"/>
        <c:tickLblSkip val="1"/>
        <c:tickMarkSkip val="1"/>
        <c:noMultiLvlLbl val="0"/>
      </c:catAx>
      <c:valAx>
        <c:axId val="35535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35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8853</c:v>
                </c:pt>
                <c:pt idx="5">
                  <c:v>9092</c:v>
                </c:pt>
                <c:pt idx="8">
                  <c:v>8965</c:v>
                </c:pt>
                <c:pt idx="11">
                  <c:v>9213</c:v>
                </c:pt>
                <c:pt idx="14">
                  <c:v>9497</c:v>
                </c:pt>
              </c:numCache>
            </c:numRef>
          </c:val>
          <c:extLst xmlns:c16r2="http://schemas.microsoft.com/office/drawing/2015/06/chart">
            <c:ext xmlns:c16="http://schemas.microsoft.com/office/drawing/2014/chart" uri="{C3380CC4-5D6E-409C-BE32-E72D297353CC}">
              <c16:uniqueId val="{00000000-8276-4EE2-9D97-28B7C5A0F0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1942</c:v>
                </c:pt>
                <c:pt idx="5">
                  <c:v>1875</c:v>
                </c:pt>
                <c:pt idx="8">
                  <c:v>1704</c:v>
                </c:pt>
                <c:pt idx="11">
                  <c:v>1711</c:v>
                </c:pt>
                <c:pt idx="14">
                  <c:v>1685</c:v>
                </c:pt>
              </c:numCache>
            </c:numRef>
          </c:val>
          <c:extLst xmlns:c16r2="http://schemas.microsoft.com/office/drawing/2015/06/chart">
            <c:ext xmlns:c16="http://schemas.microsoft.com/office/drawing/2014/chart" uri="{C3380CC4-5D6E-409C-BE32-E72D297353CC}">
              <c16:uniqueId val="{00000001-8276-4EE2-9D97-28B7C5A0F0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1594</c:v>
                </c:pt>
                <c:pt idx="5">
                  <c:v>1579</c:v>
                </c:pt>
                <c:pt idx="8">
                  <c:v>1884</c:v>
                </c:pt>
                <c:pt idx="11">
                  <c:v>1969</c:v>
                </c:pt>
                <c:pt idx="14">
                  <c:v>1997</c:v>
                </c:pt>
              </c:numCache>
            </c:numRef>
          </c:val>
          <c:extLst xmlns:c16r2="http://schemas.microsoft.com/office/drawing/2015/06/chart">
            <c:ext xmlns:c16="http://schemas.microsoft.com/office/drawing/2014/chart" uri="{C3380CC4-5D6E-409C-BE32-E72D297353CC}">
              <c16:uniqueId val="{00000002-8276-4EE2-9D97-28B7C5A0F0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76-4EE2-9D97-28B7C5A0F0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76-4EE2-9D97-28B7C5A0F0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76-4EE2-9D97-28B7C5A0F0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1333</c:v>
                </c:pt>
                <c:pt idx="3">
                  <c:v>1175</c:v>
                </c:pt>
                <c:pt idx="6">
                  <c:v>1054</c:v>
                </c:pt>
                <c:pt idx="9">
                  <c:v>977</c:v>
                </c:pt>
                <c:pt idx="12">
                  <c:v>931</c:v>
                </c:pt>
              </c:numCache>
            </c:numRef>
          </c:val>
          <c:extLst xmlns:c16r2="http://schemas.microsoft.com/office/drawing/2015/06/chart">
            <c:ext xmlns:c16="http://schemas.microsoft.com/office/drawing/2014/chart" uri="{C3380CC4-5D6E-409C-BE32-E72D297353CC}">
              <c16:uniqueId val="{00000006-8276-4EE2-9D97-28B7C5A0F0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c:v>
                </c:pt>
                <c:pt idx="3">
                  <c:v>69</c:v>
                </c:pt>
                <c:pt idx="6">
                  <c:v>168</c:v>
                </c:pt>
                <c:pt idx="9">
                  <c:v>826</c:v>
                </c:pt>
                <c:pt idx="12">
                  <c:v>1655</c:v>
                </c:pt>
              </c:numCache>
            </c:numRef>
          </c:val>
          <c:extLst xmlns:c16r2="http://schemas.microsoft.com/office/drawing/2015/06/chart">
            <c:ext xmlns:c16="http://schemas.microsoft.com/office/drawing/2014/chart" uri="{C3380CC4-5D6E-409C-BE32-E72D297353CC}">
              <c16:uniqueId val="{00000007-8276-4EE2-9D97-28B7C5A0F0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4354</c:v>
                </c:pt>
                <c:pt idx="3">
                  <c:v>4283</c:v>
                </c:pt>
                <c:pt idx="6">
                  <c:v>4200</c:v>
                </c:pt>
                <c:pt idx="9">
                  <c:v>4162</c:v>
                </c:pt>
                <c:pt idx="12">
                  <c:v>3998</c:v>
                </c:pt>
              </c:numCache>
            </c:numRef>
          </c:val>
          <c:extLst xmlns:c16r2="http://schemas.microsoft.com/office/drawing/2015/06/chart">
            <c:ext xmlns:c16="http://schemas.microsoft.com/office/drawing/2014/chart" uri="{C3380CC4-5D6E-409C-BE32-E72D297353CC}">
              <c16:uniqueId val="{00000008-8276-4EE2-9D97-28B7C5A0F0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314</c:v>
                </c:pt>
                <c:pt idx="3">
                  <c:v>271</c:v>
                </c:pt>
                <c:pt idx="6">
                  <c:v>227</c:v>
                </c:pt>
                <c:pt idx="9">
                  <c:v>206</c:v>
                </c:pt>
                <c:pt idx="12">
                  <c:v>180</c:v>
                </c:pt>
              </c:numCache>
            </c:numRef>
          </c:val>
          <c:extLst xmlns:c16r2="http://schemas.microsoft.com/office/drawing/2015/06/chart">
            <c:ext xmlns:c16="http://schemas.microsoft.com/office/drawing/2014/chart" uri="{C3380CC4-5D6E-409C-BE32-E72D297353CC}">
              <c16:uniqueId val="{00000009-8276-4EE2-9D97-28B7C5A0F0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10626</c:v>
                </c:pt>
                <c:pt idx="3">
                  <c:v>10427</c:v>
                </c:pt>
                <c:pt idx="6">
                  <c:v>10064</c:v>
                </c:pt>
                <c:pt idx="9">
                  <c:v>9558</c:v>
                </c:pt>
                <c:pt idx="12">
                  <c:v>9269</c:v>
                </c:pt>
              </c:numCache>
            </c:numRef>
          </c:val>
          <c:extLst xmlns:c16r2="http://schemas.microsoft.com/office/drawing/2015/06/chart">
            <c:ext xmlns:c16="http://schemas.microsoft.com/office/drawing/2014/chart" uri="{C3380CC4-5D6E-409C-BE32-E72D297353CC}">
              <c16:uniqueId val="{0000000A-8276-4EE2-9D97-28B7C5A0F029}"/>
            </c:ext>
          </c:extLst>
        </c:ser>
        <c:dLbls>
          <c:showLegendKey val="0"/>
          <c:showVal val="0"/>
          <c:showCatName val="0"/>
          <c:showSerName val="0"/>
          <c:showPercent val="0"/>
          <c:showBubbleSize val="0"/>
        </c:dLbls>
        <c:gapWidth val="100"/>
        <c:overlap val="100"/>
        <c:axId val="355356472"/>
        <c:axId val="355357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4307</c:v>
                </c:pt>
                <c:pt idx="2">
                  <c:v>#N/A</c:v>
                </c:pt>
                <c:pt idx="3">
                  <c:v>#N/A</c:v>
                </c:pt>
                <c:pt idx="4">
                  <c:v>3679</c:v>
                </c:pt>
                <c:pt idx="5">
                  <c:v>#N/A</c:v>
                </c:pt>
                <c:pt idx="6">
                  <c:v>#N/A</c:v>
                </c:pt>
                <c:pt idx="7">
                  <c:v>3160</c:v>
                </c:pt>
                <c:pt idx="8">
                  <c:v>#N/A</c:v>
                </c:pt>
                <c:pt idx="9">
                  <c:v>#N/A</c:v>
                </c:pt>
                <c:pt idx="10">
                  <c:v>2835</c:v>
                </c:pt>
                <c:pt idx="11">
                  <c:v>#N/A</c:v>
                </c:pt>
                <c:pt idx="12">
                  <c:v>#N/A</c:v>
                </c:pt>
                <c:pt idx="13">
                  <c:v>2854</c:v>
                </c:pt>
                <c:pt idx="14">
                  <c:v>#N/A</c:v>
                </c:pt>
              </c:numCache>
            </c:numRef>
          </c:val>
          <c:smooth val="0"/>
          <c:extLst xmlns:c16r2="http://schemas.microsoft.com/office/drawing/2015/06/chart">
            <c:ext xmlns:c16="http://schemas.microsoft.com/office/drawing/2014/chart" uri="{C3380CC4-5D6E-409C-BE32-E72D297353CC}">
              <c16:uniqueId val="{0000000B-8276-4EE2-9D97-28B7C5A0F029}"/>
            </c:ext>
          </c:extLst>
        </c:ser>
        <c:dLbls>
          <c:showLegendKey val="0"/>
          <c:showVal val="0"/>
          <c:showCatName val="0"/>
          <c:showSerName val="0"/>
          <c:showPercent val="0"/>
          <c:showBubbleSize val="0"/>
        </c:dLbls>
        <c:marker val="1"/>
        <c:smooth val="0"/>
        <c:axId val="355356472"/>
        <c:axId val="355357256"/>
      </c:lineChart>
      <c:catAx>
        <c:axId val="35535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357256"/>
        <c:crosses val="autoZero"/>
        <c:auto val="1"/>
        <c:lblAlgn val="ctr"/>
        <c:lblOffset val="100"/>
        <c:tickLblSkip val="1"/>
        <c:tickMarkSkip val="1"/>
        <c:noMultiLvlLbl val="0"/>
      </c:catAx>
      <c:valAx>
        <c:axId val="355357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35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687</c:v>
                </c:pt>
                <c:pt idx="1">
                  <c:v>637</c:v>
                </c:pt>
                <c:pt idx="2">
                  <c:v>587</c:v>
                </c:pt>
              </c:numCache>
            </c:numRef>
          </c:val>
          <c:extLst xmlns:c16r2="http://schemas.microsoft.com/office/drawing/2015/06/chart">
            <c:ext xmlns:c16="http://schemas.microsoft.com/office/drawing/2014/chart" uri="{C3380CC4-5D6E-409C-BE32-E72D297353CC}">
              <c16:uniqueId val="{00000000-6D4E-43D2-AFEF-03B3F109D1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690</c:v>
                </c:pt>
                <c:pt idx="1">
                  <c:v>640</c:v>
                </c:pt>
                <c:pt idx="2">
                  <c:v>590</c:v>
                </c:pt>
              </c:numCache>
            </c:numRef>
          </c:val>
          <c:extLst xmlns:c16r2="http://schemas.microsoft.com/office/drawing/2015/06/chart">
            <c:ext xmlns:c16="http://schemas.microsoft.com/office/drawing/2014/chart" uri="{C3380CC4-5D6E-409C-BE32-E72D297353CC}">
              <c16:uniqueId val="{00000001-6D4E-43D2-AFEF-03B3F109D1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400</c:v>
                </c:pt>
                <c:pt idx="1">
                  <c:v>568</c:v>
                </c:pt>
                <c:pt idx="2">
                  <c:v>626</c:v>
                </c:pt>
              </c:numCache>
            </c:numRef>
          </c:val>
          <c:extLst xmlns:c16r2="http://schemas.microsoft.com/office/drawing/2015/06/chart">
            <c:ext xmlns:c16="http://schemas.microsoft.com/office/drawing/2014/chart" uri="{C3380CC4-5D6E-409C-BE32-E72D297353CC}">
              <c16:uniqueId val="{00000002-6D4E-43D2-AFEF-03B3F109D112}"/>
            </c:ext>
          </c:extLst>
        </c:ser>
        <c:dLbls>
          <c:showLegendKey val="0"/>
          <c:showVal val="0"/>
          <c:showCatName val="0"/>
          <c:showSerName val="0"/>
          <c:showPercent val="0"/>
          <c:showBubbleSize val="0"/>
        </c:dLbls>
        <c:gapWidth val="120"/>
        <c:overlap val="100"/>
        <c:axId val="355355296"/>
        <c:axId val="349020192"/>
      </c:barChart>
      <c:catAx>
        <c:axId val="3553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9020192"/>
        <c:crosses val="autoZero"/>
        <c:auto val="1"/>
        <c:lblAlgn val="ctr"/>
        <c:lblOffset val="100"/>
        <c:tickLblSkip val="1"/>
        <c:tickMarkSkip val="1"/>
        <c:noMultiLvlLbl val="0"/>
      </c:catAx>
      <c:valAx>
        <c:axId val="349020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53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元利償還金については、</a:t>
          </a:r>
          <a:r>
            <a:rPr kumimoji="1" lang="ja-JP" altLang="en-US" sz="1400">
              <a:solidFill>
                <a:schemeClr val="dk1"/>
              </a:solidFill>
              <a:effectLst/>
              <a:latin typeface="+mn-lt"/>
              <a:ea typeface="+mn-ea"/>
              <a:cs typeface="+mn-cs"/>
            </a:rPr>
            <a:t>過疎対策事業債等の償還額の増により</a:t>
          </a:r>
          <a:r>
            <a:rPr kumimoji="1" lang="ja-JP" altLang="ja-JP" sz="1400">
              <a:solidFill>
                <a:schemeClr val="dk1"/>
              </a:solidFill>
              <a:effectLst/>
              <a:latin typeface="+mn-lt"/>
              <a:ea typeface="+mn-ea"/>
              <a:cs typeface="+mn-cs"/>
            </a:rPr>
            <a:t>、前年度比で</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百万円の増となった。</a:t>
          </a:r>
          <a:endParaRPr lang="ja-JP" altLang="ja-JP" sz="1400">
            <a:effectLst/>
          </a:endParaRPr>
        </a:p>
        <a:p>
          <a:r>
            <a:rPr kumimoji="1" lang="ja-JP" altLang="ja-JP" sz="1400">
              <a:solidFill>
                <a:schemeClr val="dk1"/>
              </a:solidFill>
              <a:effectLst/>
              <a:latin typeface="+mn-lt"/>
              <a:ea typeface="+mn-ea"/>
              <a:cs typeface="+mn-cs"/>
            </a:rPr>
            <a:t>　また、算入公債費等については、地方債残高の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に伴って交付税基準財政需要額に算入された公債費が</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となり、前年度比で</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となったことで、実質公債費比率の分子は</a:t>
          </a:r>
          <a:r>
            <a:rPr kumimoji="1" lang="en-US" altLang="ja-JP" sz="1400">
              <a:solidFill>
                <a:schemeClr val="dk1"/>
              </a:solidFill>
              <a:effectLst/>
              <a:latin typeface="+mn-lt"/>
              <a:ea typeface="+mn-ea"/>
              <a:cs typeface="+mn-cs"/>
            </a:rPr>
            <a:t>529</a:t>
          </a:r>
          <a:r>
            <a:rPr kumimoji="1" lang="ja-JP" altLang="ja-JP" sz="1400">
              <a:solidFill>
                <a:schemeClr val="dk1"/>
              </a:solidFill>
              <a:effectLst/>
              <a:latin typeface="+mn-lt"/>
              <a:ea typeface="+mn-ea"/>
              <a:cs typeface="+mn-cs"/>
            </a:rPr>
            <a:t>百万円となり、前年度比</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今後は公共施設総合管理計画等による計画的な事業執行による適正な町債発行に努める。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将来負担額は、一般会計等に係る地方債の現在高で、道路事業に係る公共事業債等や公営住宅建設事業債等の地方債残高の減少により地方債の現在高が前年度比</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百万円の減となったものの、釧路東部消防組合新庁舎建設に伴う組合等負担等見込額が前年度比</a:t>
          </a:r>
          <a:r>
            <a:rPr kumimoji="1" lang="en-US" altLang="ja-JP" sz="1400">
              <a:latin typeface="ＭＳ ゴシック" pitchFamily="49" charset="-128"/>
              <a:ea typeface="ＭＳ ゴシック" pitchFamily="49" charset="-128"/>
            </a:rPr>
            <a:t>829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一方、充当可能財源等については、ふるさと納税寄附金等により充当可能基金が前年度比で</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百万円の増、基準財政需要額算入見込額についても前年度比</a:t>
          </a:r>
          <a:r>
            <a:rPr kumimoji="1" lang="en-US" altLang="ja-JP" sz="1400">
              <a:solidFill>
                <a:sysClr val="windowText" lastClr="000000"/>
              </a:solidFill>
              <a:latin typeface="ＭＳ ゴシック" pitchFamily="49" charset="-128"/>
              <a:ea typeface="ＭＳ ゴシック" pitchFamily="49" charset="-128"/>
            </a:rPr>
            <a:t>284</a:t>
          </a:r>
          <a:r>
            <a:rPr kumimoji="1" lang="ja-JP" altLang="en-US" sz="1400">
              <a:solidFill>
                <a:sysClr val="windowText" lastClr="000000"/>
              </a:solidFill>
              <a:latin typeface="ＭＳ ゴシック" pitchFamily="49" charset="-128"/>
              <a:ea typeface="ＭＳ ゴシック" pitchFamily="49" charset="-128"/>
            </a:rPr>
            <a:t>百万円の増となった。</a:t>
          </a:r>
        </a:p>
        <a:p>
          <a:r>
            <a:rPr kumimoji="1" lang="ja-JP" altLang="en-US" sz="1400">
              <a:solidFill>
                <a:sysClr val="windowText" lastClr="000000"/>
              </a:solidFill>
              <a:latin typeface="ＭＳ ゴシック" pitchFamily="49" charset="-128"/>
              <a:ea typeface="ＭＳ ゴシック" pitchFamily="49" charset="-128"/>
            </a:rPr>
            <a:t>　今後も、引き続き地方債における新規発行を元金償還額以下とすることを原則とし、縁故債の繰上償還を行うなど、地方債残高の減少に努める。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減の主な要因としては、財政調整基金及び減債基金の残高の減少が考えられる。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防災行政無線整備事業（デジタル化）や、保育所の建設、公共施設の解体等の投資的経費が増加し、地方債発行額も増加していく見込みとなっていることから、地方債の償還による、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地域づくり推進基金：「自ら考え自ら行う地域づくり」事業を契機とした地域づくりの取り組みを永続的に発展させるために必要な事業に要する経費の財源に充てる。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ふるさと納税基金：ふるさと納税により、寄附された寄附金を適正に管理し、寄附者の意向を反映した施策に活用する。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環境保全基金：環境への負荷の低減、環境保全活動に係る事業の円滑な実施を図る。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老人福祉基金：老人福祉の推進に資するため。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まちおこし基金：厚岸町の地域活性化、地域振興に相当の効果を及ぼす町内各種団体のまちおこし事業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積極的な促進と振興を図り、もって本町の経済・文化の発展に寄与する。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その他特定目的基金の基金残高の増加の要因としては、ふるさと納税基金が前年度と比較し、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とが大きな要因であるが、積立した分の多くは、ふるさと納税の趣旨から基本的に翌年度の事業の財源となり、取崩しが行われるため、将来にわたり安定的に基金に積立することは厳しいのが現状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今後も町民のためになるような効果的な各種施策に活用していく。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財政調整基金の基金残高の減少要因としては、普通建設事業費のうち、一般財源について平成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とが大きな要因である。特に、今年度実施された単独事業は防災行政無線整備事業（デジタル化）や保育所建設事業等は、次年度も引き続き実施されるため依然として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今後も、防災行政無線整備事業（デジタル化）や保育所建設、公共施設の解体等の投資的経費の増加が見込まれることから依然として厳しい状況である。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減債基金については、辺地対策事業債等の据置期間が短い公債費の元金償還が始まっていることが大きな要因である。前年度と比較し、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百万円の元利償還金（定期償還分）の増加となっており、依然として厳しい状況である。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今後も辺地対策事業債や過疎対策事業債等の元金償還が増えていくことから、依然として厳しい状況である。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9,648
9,525
739.26
10,265,680
9,702,422
563,258
5,294,276
9,268,734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基準財政収入額では、水産加工業の税額の減により、市町村民税の法人税割が前年度比</a:t>
          </a:r>
          <a:r>
            <a:rPr kumimoji="1" lang="en-US" altLang="ja-JP" sz="1100" baseline="0">
              <a:latin typeface="ＭＳ Ｐゴシック" panose="020B0600070205080204" pitchFamily="50" charset="-128"/>
              <a:ea typeface="ＭＳ Ｐゴシック" panose="020B0600070205080204" pitchFamily="50" charset="-128"/>
            </a:rPr>
            <a:t>22.6</a:t>
          </a:r>
          <a:r>
            <a:rPr kumimoji="1" lang="ja-JP" altLang="en-US" sz="1100" baseline="0">
              <a:latin typeface="ＭＳ Ｐゴシック" panose="020B0600070205080204" pitchFamily="50" charset="-128"/>
              <a:ea typeface="ＭＳ Ｐゴシック" panose="020B0600070205080204" pitchFamily="50" charset="-128"/>
            </a:rPr>
            <a:t>％の減のほか、配当割交付金の前年度比</a:t>
          </a:r>
          <a:r>
            <a:rPr kumimoji="1" lang="en-US" altLang="ja-JP" sz="1100" baseline="0">
              <a:latin typeface="ＭＳ Ｐゴシック" panose="020B0600070205080204" pitchFamily="50" charset="-128"/>
              <a:ea typeface="ＭＳ Ｐゴシック" panose="020B0600070205080204" pitchFamily="50" charset="-128"/>
            </a:rPr>
            <a:t>13.9</a:t>
          </a:r>
          <a:r>
            <a:rPr kumimoji="1" lang="ja-JP" altLang="en-US" sz="1100" baseline="0">
              <a:latin typeface="ＭＳ Ｐゴシック" panose="020B0600070205080204" pitchFamily="50" charset="-128"/>
              <a:ea typeface="ＭＳ Ｐゴシック" panose="020B0600070205080204" pitchFamily="50" charset="-128"/>
            </a:rPr>
            <a:t>％の減等の理由により、前年度比</a:t>
          </a:r>
          <a:r>
            <a:rPr kumimoji="1" lang="en-US" altLang="ja-JP" sz="1100" baseline="0">
              <a:latin typeface="ＭＳ Ｐゴシック" panose="020B0600070205080204" pitchFamily="50" charset="-128"/>
              <a:ea typeface="ＭＳ Ｐゴシック" panose="020B0600070205080204" pitchFamily="50" charset="-128"/>
            </a:rPr>
            <a:t>0.5</a:t>
          </a:r>
          <a:r>
            <a:rPr kumimoji="1" lang="ja-JP" altLang="en-US" sz="1100" baseline="0">
              <a:latin typeface="ＭＳ Ｐゴシック" panose="020B0600070205080204" pitchFamily="50" charset="-128"/>
              <a:ea typeface="ＭＳ Ｐゴシック" panose="020B0600070205080204" pitchFamily="50" charset="-128"/>
            </a:rPr>
            <a:t>％の減となった。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一方、基準財政需要額においては、</a:t>
          </a:r>
          <a:r>
            <a:rPr kumimoji="1" lang="ja-JP" altLang="ja-JP" sz="1100" baseline="0">
              <a:solidFill>
                <a:schemeClr val="dk1"/>
              </a:solidFill>
              <a:effectLst/>
              <a:latin typeface="+mn-lt"/>
              <a:ea typeface="+mn-ea"/>
              <a:cs typeface="+mn-cs"/>
            </a:rPr>
            <a:t>個別算定経費のその他の教育費や社会福祉費、高齢者保健福祉費の増</a:t>
          </a:r>
          <a:r>
            <a:rPr kumimoji="1" lang="ja-JP" altLang="en-US" sz="1100" baseline="0">
              <a:latin typeface="ＭＳ Ｐゴシック" panose="020B0600070205080204" pitchFamily="50" charset="-128"/>
              <a:ea typeface="ＭＳ Ｐゴシック" panose="020B0600070205080204" pitchFamily="50" charset="-128"/>
            </a:rPr>
            <a:t>となったものの、</a:t>
          </a:r>
          <a:r>
            <a:rPr kumimoji="1" lang="ja-JP" altLang="ja-JP" sz="1100" baseline="0">
              <a:solidFill>
                <a:schemeClr val="dk1"/>
              </a:solidFill>
              <a:effectLst/>
              <a:latin typeface="+mn-lt"/>
              <a:ea typeface="+mn-ea"/>
              <a:cs typeface="+mn-cs"/>
            </a:rPr>
            <a:t>地域経済･雇用対策費の前年度から皆減</a:t>
          </a:r>
          <a:r>
            <a:rPr kumimoji="1" lang="ja-JP" altLang="en-US" sz="1100" baseline="0">
              <a:solidFill>
                <a:schemeClr val="dk1"/>
              </a:solidFill>
              <a:effectLst/>
              <a:latin typeface="+mn-lt"/>
              <a:ea typeface="+mn-ea"/>
              <a:cs typeface="+mn-cs"/>
            </a:rPr>
            <a:t>や、過疎対策事業債や財源対策債等の償還費の減少等の理由により、前年度比</a:t>
          </a:r>
          <a:r>
            <a:rPr kumimoji="1" lang="en-US" altLang="ja-JP" sz="1100" baseline="0">
              <a:solidFill>
                <a:schemeClr val="dk1"/>
              </a:solidFill>
              <a:effectLst/>
              <a:latin typeface="+mn-lt"/>
              <a:ea typeface="+mn-ea"/>
              <a:cs typeface="+mn-cs"/>
            </a:rPr>
            <a:t>1.5</a:t>
          </a:r>
          <a:r>
            <a:rPr kumimoji="1" lang="ja-JP" altLang="en-US" sz="1100" baseline="0">
              <a:solidFill>
                <a:schemeClr val="dk1"/>
              </a:solidFill>
              <a:effectLst/>
              <a:latin typeface="+mn-lt"/>
              <a:ea typeface="+mn-ea"/>
              <a:cs typeface="+mn-cs"/>
            </a:rPr>
            <a:t>％の減となった。</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そのため、単年度の財政力指数は、前年度比</a:t>
          </a:r>
          <a:r>
            <a:rPr kumimoji="1" lang="en-US" altLang="ja-JP" sz="1100" baseline="0">
              <a:solidFill>
                <a:schemeClr val="dk1"/>
              </a:solidFill>
              <a:effectLst/>
              <a:latin typeface="+mn-lt"/>
              <a:ea typeface="+mn-ea"/>
              <a:cs typeface="+mn-cs"/>
            </a:rPr>
            <a:t>0.002</a:t>
          </a:r>
          <a:r>
            <a:rPr kumimoji="1" lang="ja-JP" altLang="en-US" sz="1100" baseline="0">
              <a:solidFill>
                <a:schemeClr val="dk1"/>
              </a:solidFill>
              <a:effectLst/>
              <a:latin typeface="+mn-lt"/>
              <a:ea typeface="+mn-ea"/>
              <a:cs typeface="+mn-cs"/>
            </a:rPr>
            <a:t>ポイント増となり、３ヵ年平均でも前年度比</a:t>
          </a:r>
          <a:r>
            <a:rPr kumimoji="1" lang="en-US" altLang="ja-JP" sz="1100" baseline="0">
              <a:solidFill>
                <a:schemeClr val="dk1"/>
              </a:solidFill>
              <a:effectLst/>
              <a:latin typeface="+mn-lt"/>
              <a:ea typeface="+mn-ea"/>
              <a:cs typeface="+mn-cs"/>
            </a:rPr>
            <a:t>0.01</a:t>
          </a:r>
          <a:r>
            <a:rPr kumimoji="1" lang="ja-JP" altLang="en-US" sz="1100" baseline="0">
              <a:solidFill>
                <a:schemeClr val="dk1"/>
              </a:solidFill>
              <a:effectLst/>
              <a:latin typeface="+mn-lt"/>
              <a:ea typeface="+mn-ea"/>
              <a:cs typeface="+mn-cs"/>
            </a:rPr>
            <a:t>ポイント増となったが、依然として類似団体平均を下回っている。</a:t>
          </a:r>
          <a:endParaRPr kumimoji="1" lang="en-US" altLang="ja-JP" sz="110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％となっており、前年度比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ポイント減となっているが、類似団体平均よりも高い比率となっている。これは民生部門、農林水産部門、教育部門において外部施設が多いことが要因となっている。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また、公債費は元利償還金の増により前年度比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％となり、補助費等についても前年度比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補助費等については、釧路東部消防組合への負担金や病院事業会計への補助金等により、以前から類似団体よりも高い水準にあることから比率を上げる要因となっている。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44196</xdr:rowOff>
    </xdr:to>
    <xdr:cxnSp macro="">
      <xdr:nvCxnSpPr>
        <xdr:cNvPr id="131" name="直線コネクタ 130"/>
        <xdr:cNvCxnSpPr/>
      </xdr:nvCxnSpPr>
      <xdr:spPr>
        <a:xfrm>
          <a:off x="4114800" y="1086739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63</xdr:row>
      <xdr:rowOff>66040</xdr:rowOff>
    </xdr:to>
    <xdr:cxnSp macro="">
      <xdr:nvCxnSpPr>
        <xdr:cNvPr id="134" name="直線コネクタ 133"/>
        <xdr:cNvCxnSpPr/>
      </xdr:nvCxnSpPr>
      <xdr:spPr>
        <a:xfrm>
          <a:off x="3225800" y="1066952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63</xdr:row>
      <xdr:rowOff>90170</xdr:rowOff>
    </xdr:to>
    <xdr:cxnSp macro="">
      <xdr:nvCxnSpPr>
        <xdr:cNvPr id="137" name="直線コネクタ 136"/>
        <xdr:cNvCxnSpPr/>
      </xdr:nvCxnSpPr>
      <xdr:spPr>
        <a:xfrm flipV="1">
          <a:off x="2336800" y="106695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128778</xdr:rowOff>
    </xdr:to>
    <xdr:cxnSp macro="">
      <xdr:nvCxnSpPr>
        <xdr:cNvPr id="140" name="直線コネクタ 139"/>
        <xdr:cNvCxnSpPr/>
      </xdr:nvCxnSpPr>
      <xdr:spPr>
        <a:xfrm flipV="1">
          <a:off x="1447800" y="1089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2" name="テキスト ボックス 141"/>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4" name="テキスト ボックス 143"/>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2" name="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3" name="テキスト ボックス 152"/>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4" name="楕円 153"/>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55" name="テキスト ボックス 154"/>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8" name="楕円 157"/>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9" name="テキスト ボックス 158"/>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人件費、物件費及び維持補修費の合計額の人口１人当たりの金額が類似団体平均を上回っているのは、主に人件費が類似団体平均よりも高い水準にあることによる。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これは、保育所等の外部施設が多いことが主な要因である。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さらに、物件費と維持管理費についても、施設の老朽化等による修繕料の増等で前年度より増加しており、人口１人当たり人件費･物件費等は前年度比</a:t>
          </a:r>
          <a:r>
            <a:rPr kumimoji="1" lang="en-US" altLang="ja-JP" sz="1300">
              <a:latin typeface="ＭＳ Ｐゴシック" panose="020B0600070205080204" pitchFamily="50" charset="-128"/>
              <a:ea typeface="ＭＳ Ｐゴシック" panose="020B0600070205080204" pitchFamily="50" charset="-128"/>
            </a:rPr>
            <a:t>1,235</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93816</xdr:rowOff>
    </xdr:from>
    <xdr:to>
      <xdr:col>23</xdr:col>
      <xdr:colOff>133350</xdr:colOff>
      <xdr:row>84</xdr:row>
      <xdr:rowOff>98073</xdr:rowOff>
    </xdr:to>
    <xdr:cxnSp macro="">
      <xdr:nvCxnSpPr>
        <xdr:cNvPr id="196" name="直線コネクタ 195"/>
        <xdr:cNvCxnSpPr/>
      </xdr:nvCxnSpPr>
      <xdr:spPr>
        <a:xfrm>
          <a:off x="4114800" y="14495616"/>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53015</xdr:rowOff>
    </xdr:from>
    <xdr:to>
      <xdr:col>19</xdr:col>
      <xdr:colOff>133350</xdr:colOff>
      <xdr:row>84</xdr:row>
      <xdr:rowOff>93816</xdr:rowOff>
    </xdr:to>
    <xdr:cxnSp macro="">
      <xdr:nvCxnSpPr>
        <xdr:cNvPr id="199" name="直線コネクタ 198"/>
        <xdr:cNvCxnSpPr/>
      </xdr:nvCxnSpPr>
      <xdr:spPr>
        <a:xfrm>
          <a:off x="3225800" y="14454815"/>
          <a:ext cx="889000" cy="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53015</xdr:rowOff>
    </xdr:from>
    <xdr:to>
      <xdr:col>15</xdr:col>
      <xdr:colOff>82550</xdr:colOff>
      <xdr:row>84</xdr:row>
      <xdr:rowOff>55642</xdr:rowOff>
    </xdr:to>
    <xdr:cxnSp macro="">
      <xdr:nvCxnSpPr>
        <xdr:cNvPr id="202" name="直線コネクタ 201"/>
        <xdr:cNvCxnSpPr/>
      </xdr:nvCxnSpPr>
      <xdr:spPr>
        <a:xfrm flipV="1">
          <a:off x="2336800" y="14454815"/>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154711</xdr:rowOff>
    </xdr:from>
    <xdr:to>
      <xdr:col>11</xdr:col>
      <xdr:colOff>31750</xdr:colOff>
      <xdr:row>84</xdr:row>
      <xdr:rowOff>55642</xdr:rowOff>
    </xdr:to>
    <xdr:cxnSp macro="">
      <xdr:nvCxnSpPr>
        <xdr:cNvPr id="205" name="直線コネクタ 204"/>
        <xdr:cNvCxnSpPr/>
      </xdr:nvCxnSpPr>
      <xdr:spPr>
        <a:xfrm>
          <a:off x="1447800" y="14385061"/>
          <a:ext cx="889000" cy="7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47273</xdr:rowOff>
    </xdr:from>
    <xdr:to>
      <xdr:col>23</xdr:col>
      <xdr:colOff>184150</xdr:colOff>
      <xdr:row>84</xdr:row>
      <xdr:rowOff>148873</xdr:rowOff>
    </xdr:to>
    <xdr:sp macro="" textlink="">
      <xdr:nvSpPr>
        <xdr:cNvPr id="215" name="楕円 214"/>
        <xdr:cNvSpPr/>
      </xdr:nvSpPr>
      <xdr:spPr>
        <a:xfrm>
          <a:off x="4902200" y="144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19350</xdr:rowOff>
    </xdr:from>
    <xdr:ext cx="762000" cy="259045"/>
    <xdr:sp macro="" textlink="">
      <xdr:nvSpPr>
        <xdr:cNvPr id="216" name="人件費・物件費等の状況該当値テキスト"/>
        <xdr:cNvSpPr txBox="1"/>
      </xdr:nvSpPr>
      <xdr:spPr>
        <a:xfrm>
          <a:off x="5041900" y="1442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43016</xdr:rowOff>
    </xdr:from>
    <xdr:to>
      <xdr:col>19</xdr:col>
      <xdr:colOff>184150</xdr:colOff>
      <xdr:row>84</xdr:row>
      <xdr:rowOff>144616</xdr:rowOff>
    </xdr:to>
    <xdr:sp macro="" textlink="">
      <xdr:nvSpPr>
        <xdr:cNvPr id="217" name="楕円 216"/>
        <xdr:cNvSpPr/>
      </xdr:nvSpPr>
      <xdr:spPr>
        <a:xfrm>
          <a:off x="4064000" y="1444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129393</xdr:rowOff>
    </xdr:from>
    <xdr:ext cx="736600" cy="259045"/>
    <xdr:sp macro="" textlink="">
      <xdr:nvSpPr>
        <xdr:cNvPr id="218" name="テキスト ボックス 217"/>
        <xdr:cNvSpPr txBox="1"/>
      </xdr:nvSpPr>
      <xdr:spPr>
        <a:xfrm>
          <a:off x="3733800" y="1453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2215</xdr:rowOff>
    </xdr:from>
    <xdr:to>
      <xdr:col>15</xdr:col>
      <xdr:colOff>133350</xdr:colOff>
      <xdr:row>84</xdr:row>
      <xdr:rowOff>103815</xdr:rowOff>
    </xdr:to>
    <xdr:sp macro="" textlink="">
      <xdr:nvSpPr>
        <xdr:cNvPr id="219" name="楕円 218"/>
        <xdr:cNvSpPr/>
      </xdr:nvSpPr>
      <xdr:spPr>
        <a:xfrm>
          <a:off x="3175000" y="144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88592</xdr:rowOff>
    </xdr:from>
    <xdr:ext cx="762000" cy="259045"/>
    <xdr:sp macro="" textlink="">
      <xdr:nvSpPr>
        <xdr:cNvPr id="220" name="テキスト ボックス 219"/>
        <xdr:cNvSpPr txBox="1"/>
      </xdr:nvSpPr>
      <xdr:spPr>
        <a:xfrm>
          <a:off x="2844800" y="1449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4842</xdr:rowOff>
    </xdr:from>
    <xdr:to>
      <xdr:col>11</xdr:col>
      <xdr:colOff>82550</xdr:colOff>
      <xdr:row>84</xdr:row>
      <xdr:rowOff>106442</xdr:rowOff>
    </xdr:to>
    <xdr:sp macro="" textlink="">
      <xdr:nvSpPr>
        <xdr:cNvPr id="221" name="楕円 220"/>
        <xdr:cNvSpPr/>
      </xdr:nvSpPr>
      <xdr:spPr>
        <a:xfrm>
          <a:off x="2286000" y="14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91219</xdr:rowOff>
    </xdr:from>
    <xdr:ext cx="762000" cy="259045"/>
    <xdr:sp macro="" textlink="">
      <xdr:nvSpPr>
        <xdr:cNvPr id="222" name="テキスト ボックス 221"/>
        <xdr:cNvSpPr txBox="1"/>
      </xdr:nvSpPr>
      <xdr:spPr>
        <a:xfrm>
          <a:off x="1955800" y="1449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103911</xdr:rowOff>
    </xdr:from>
    <xdr:to>
      <xdr:col>7</xdr:col>
      <xdr:colOff>31750</xdr:colOff>
      <xdr:row>84</xdr:row>
      <xdr:rowOff>34061</xdr:rowOff>
    </xdr:to>
    <xdr:sp macro="" textlink="">
      <xdr:nvSpPr>
        <xdr:cNvPr id="223" name="楕円 222"/>
        <xdr:cNvSpPr/>
      </xdr:nvSpPr>
      <xdr:spPr>
        <a:xfrm>
          <a:off x="1397000" y="1433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18838</xdr:rowOff>
    </xdr:from>
    <xdr:ext cx="762000" cy="259045"/>
    <xdr:sp macro="" textlink="">
      <xdr:nvSpPr>
        <xdr:cNvPr id="224" name="テキスト ボックス 223"/>
        <xdr:cNvSpPr txBox="1"/>
      </xdr:nvSpPr>
      <xdr:spPr>
        <a:xfrm>
          <a:off x="1066800" y="1442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今年度の指数は前年度と同じ</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8" name="直線コネクタ 257"/>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21166</xdr:rowOff>
    </xdr:to>
    <xdr:cxnSp macro="">
      <xdr:nvCxnSpPr>
        <xdr:cNvPr id="261" name="直線コネクタ 260"/>
        <xdr:cNvCxnSpPr/>
      </xdr:nvCxnSpPr>
      <xdr:spPr>
        <a:xfrm flipV="1">
          <a:off x="15290800" y="147497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77470</xdr:rowOff>
    </xdr:to>
    <xdr:cxnSp macro="">
      <xdr:nvCxnSpPr>
        <xdr:cNvPr id="264" name="直線コネクタ 263"/>
        <xdr:cNvCxnSpPr/>
      </xdr:nvCxnSpPr>
      <xdr:spPr>
        <a:xfrm flipV="1">
          <a:off x="14401800" y="147658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77470</xdr:rowOff>
    </xdr:to>
    <xdr:cxnSp macro="">
      <xdr:nvCxnSpPr>
        <xdr:cNvPr id="267" name="直線コネクタ 266"/>
        <xdr:cNvCxnSpPr/>
      </xdr:nvCxnSpPr>
      <xdr:spPr>
        <a:xfrm>
          <a:off x="13512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69" name="テキスト ボックス 26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71" name="テキスト ボックス 270"/>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7" name="楕円 276"/>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8"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9" name="楕円 278"/>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80" name="テキスト ボックス 27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3" name="楕円 282"/>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4" name="テキスト ボックス 283"/>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6" name="テキスト ボックス 285"/>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年４月１日から平成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年４月１日までに実施した第３次定員適正化計画では１割以上の削減</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を目標に取組みを進めた結果、計画を上回る</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名の削減を達成したところである。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しかし、保育所等の外部施設が多いため、依然として類似団体平均を上回っている。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166910</xdr:rowOff>
    </xdr:from>
    <xdr:to>
      <xdr:col>81</xdr:col>
      <xdr:colOff>44450</xdr:colOff>
      <xdr:row>63</xdr:row>
      <xdr:rowOff>18986</xdr:rowOff>
    </xdr:to>
    <xdr:cxnSp macro="">
      <xdr:nvCxnSpPr>
        <xdr:cNvPr id="317" name="直線コネクタ 316"/>
        <xdr:cNvCxnSpPr/>
      </xdr:nvCxnSpPr>
      <xdr:spPr>
        <a:xfrm>
          <a:off x="16179800" y="10796810"/>
          <a:ext cx="8382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155448</xdr:rowOff>
    </xdr:from>
    <xdr:to>
      <xdr:col>77</xdr:col>
      <xdr:colOff>44450</xdr:colOff>
      <xdr:row>62</xdr:row>
      <xdr:rowOff>166910</xdr:rowOff>
    </xdr:to>
    <xdr:cxnSp macro="">
      <xdr:nvCxnSpPr>
        <xdr:cNvPr id="320" name="直線コネクタ 319"/>
        <xdr:cNvCxnSpPr/>
      </xdr:nvCxnSpPr>
      <xdr:spPr>
        <a:xfrm>
          <a:off x="15290800" y="1078534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126492</xdr:rowOff>
    </xdr:from>
    <xdr:to>
      <xdr:col>72</xdr:col>
      <xdr:colOff>203200</xdr:colOff>
      <xdr:row>62</xdr:row>
      <xdr:rowOff>155448</xdr:rowOff>
    </xdr:to>
    <xdr:cxnSp macro="">
      <xdr:nvCxnSpPr>
        <xdr:cNvPr id="323" name="直線コネクタ 322"/>
        <xdr:cNvCxnSpPr/>
      </xdr:nvCxnSpPr>
      <xdr:spPr>
        <a:xfrm>
          <a:off x="14401800" y="1075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104172</xdr:rowOff>
    </xdr:from>
    <xdr:to>
      <xdr:col>68</xdr:col>
      <xdr:colOff>152400</xdr:colOff>
      <xdr:row>62</xdr:row>
      <xdr:rowOff>126492</xdr:rowOff>
    </xdr:to>
    <xdr:cxnSp macro="">
      <xdr:nvCxnSpPr>
        <xdr:cNvPr id="326" name="直線コネクタ 325"/>
        <xdr:cNvCxnSpPr/>
      </xdr:nvCxnSpPr>
      <xdr:spPr>
        <a:xfrm>
          <a:off x="13512800" y="10734072"/>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139636</xdr:rowOff>
    </xdr:from>
    <xdr:to>
      <xdr:col>81</xdr:col>
      <xdr:colOff>95250</xdr:colOff>
      <xdr:row>63</xdr:row>
      <xdr:rowOff>69786</xdr:rowOff>
    </xdr:to>
    <xdr:sp macro="" textlink="">
      <xdr:nvSpPr>
        <xdr:cNvPr id="336" name="楕円 335"/>
        <xdr:cNvSpPr/>
      </xdr:nvSpPr>
      <xdr:spPr>
        <a:xfrm>
          <a:off x="16967200" y="107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111713</xdr:rowOff>
    </xdr:from>
    <xdr:ext cx="762000" cy="259045"/>
    <xdr:sp macro="" textlink="">
      <xdr:nvSpPr>
        <xdr:cNvPr id="337" name="定員管理の状況該当値テキスト"/>
        <xdr:cNvSpPr txBox="1"/>
      </xdr:nvSpPr>
      <xdr:spPr>
        <a:xfrm>
          <a:off x="17106900" y="1074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116110</xdr:rowOff>
    </xdr:from>
    <xdr:to>
      <xdr:col>77</xdr:col>
      <xdr:colOff>95250</xdr:colOff>
      <xdr:row>63</xdr:row>
      <xdr:rowOff>46260</xdr:rowOff>
    </xdr:to>
    <xdr:sp macro="" textlink="">
      <xdr:nvSpPr>
        <xdr:cNvPr id="338" name="楕円 337"/>
        <xdr:cNvSpPr/>
      </xdr:nvSpPr>
      <xdr:spPr>
        <a:xfrm>
          <a:off x="16129000" y="107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31037</xdr:rowOff>
    </xdr:from>
    <xdr:ext cx="736600" cy="259045"/>
    <xdr:sp macro="" textlink="">
      <xdr:nvSpPr>
        <xdr:cNvPr id="339" name="テキスト ボックス 338"/>
        <xdr:cNvSpPr txBox="1"/>
      </xdr:nvSpPr>
      <xdr:spPr>
        <a:xfrm>
          <a:off x="15798800" y="1083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104648</xdr:rowOff>
    </xdr:from>
    <xdr:to>
      <xdr:col>73</xdr:col>
      <xdr:colOff>44450</xdr:colOff>
      <xdr:row>63</xdr:row>
      <xdr:rowOff>34798</xdr:rowOff>
    </xdr:to>
    <xdr:sp macro="" textlink="">
      <xdr:nvSpPr>
        <xdr:cNvPr id="340" name="楕円 339"/>
        <xdr:cNvSpPr/>
      </xdr:nvSpPr>
      <xdr:spPr>
        <a:xfrm>
          <a:off x="15240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19575</xdr:rowOff>
    </xdr:from>
    <xdr:ext cx="762000" cy="259045"/>
    <xdr:sp macro="" textlink="">
      <xdr:nvSpPr>
        <xdr:cNvPr id="341" name="テキスト ボックス 340"/>
        <xdr:cNvSpPr txBox="1"/>
      </xdr:nvSpPr>
      <xdr:spPr>
        <a:xfrm>
          <a:off x="14909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75692</xdr:rowOff>
    </xdr:from>
    <xdr:to>
      <xdr:col>68</xdr:col>
      <xdr:colOff>203200</xdr:colOff>
      <xdr:row>63</xdr:row>
      <xdr:rowOff>5842</xdr:rowOff>
    </xdr:to>
    <xdr:sp macro="" textlink="">
      <xdr:nvSpPr>
        <xdr:cNvPr id="342" name="楕円 341"/>
        <xdr:cNvSpPr/>
      </xdr:nvSpPr>
      <xdr:spPr>
        <a:xfrm>
          <a:off x="14351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162069</xdr:rowOff>
    </xdr:from>
    <xdr:ext cx="762000" cy="259045"/>
    <xdr:sp macro="" textlink="">
      <xdr:nvSpPr>
        <xdr:cNvPr id="343" name="テキスト ボックス 342"/>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53372</xdr:rowOff>
    </xdr:from>
    <xdr:to>
      <xdr:col>64</xdr:col>
      <xdr:colOff>152400</xdr:colOff>
      <xdr:row>62</xdr:row>
      <xdr:rowOff>154972</xdr:rowOff>
    </xdr:to>
    <xdr:sp macro="" textlink="">
      <xdr:nvSpPr>
        <xdr:cNvPr id="344" name="楕円 343"/>
        <xdr:cNvSpPr/>
      </xdr:nvSpPr>
      <xdr:spPr>
        <a:xfrm>
          <a:off x="13462000" y="106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139749</xdr:rowOff>
    </xdr:from>
    <xdr:ext cx="762000" cy="259045"/>
    <xdr:sp macro="" textlink="">
      <xdr:nvSpPr>
        <xdr:cNvPr id="345" name="テキスト ボックス 344"/>
        <xdr:cNvSpPr txBox="1"/>
      </xdr:nvSpPr>
      <xdr:spPr>
        <a:xfrm>
          <a:off x="13131800" y="1076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年度から実施している厚岸町財政運営基本方針により投資事業を抑制してきたことから、元利償還金の増加が抑えられ、平成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年度をピークに減少し、類似団体平均をやや下回って推移してきたが、平成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年度からは大型公共施設の整備事業により類似団体を上回ってきている。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なお、一部の大型事業の償還完了したことにより、実質公債比率は前年度比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今後は公共施設総合管理計画等による計画的な事業執行による適正な町債発行に努める。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126746</xdr:rowOff>
    </xdr:to>
    <xdr:cxnSp macro="">
      <xdr:nvCxnSpPr>
        <xdr:cNvPr id="376" name="直線コネクタ 375"/>
        <xdr:cNvCxnSpPr/>
      </xdr:nvCxnSpPr>
      <xdr:spPr>
        <a:xfrm flipV="1">
          <a:off x="16179800" y="73131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150876</xdr:rowOff>
    </xdr:to>
    <xdr:cxnSp macro="">
      <xdr:nvCxnSpPr>
        <xdr:cNvPr id="379" name="直線コネクタ 378"/>
        <xdr:cNvCxnSpPr/>
      </xdr:nvCxnSpPr>
      <xdr:spPr>
        <a:xfrm flipV="1">
          <a:off x="15290800" y="73276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18034</xdr:rowOff>
    </xdr:to>
    <xdr:cxnSp macro="">
      <xdr:nvCxnSpPr>
        <xdr:cNvPr id="382" name="直線コネクタ 381"/>
        <xdr:cNvCxnSpPr/>
      </xdr:nvCxnSpPr>
      <xdr:spPr>
        <a:xfrm flipV="1">
          <a:off x="14401800" y="73517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37338</xdr:rowOff>
    </xdr:to>
    <xdr:cxnSp macro="">
      <xdr:nvCxnSpPr>
        <xdr:cNvPr id="385" name="直線コネクタ 384"/>
        <xdr:cNvCxnSpPr/>
      </xdr:nvCxnSpPr>
      <xdr:spPr>
        <a:xfrm flipV="1">
          <a:off x="13512800" y="73903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387" name="テキスト ボックス 386"/>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89" name="テキスト ボックス 388"/>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395" name="楕円 394"/>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396"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397" name="楕円 396"/>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398" name="テキスト ボックス 397"/>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399" name="楕円 398"/>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0" name="テキスト ボックス 399"/>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1" name="楕円 400"/>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2" name="テキスト ボックス 401"/>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3" name="楕円 402"/>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4" name="テキスト ボックス 403"/>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％であった将来負担比率は、平成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％となり、確実に改善が図られているが、類似団体平均には、及ばない状況である。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今後も、次世代の償還負担が多くならないよう、交付税算入率の低い起債の発行抑制をはじめ、新規発行額を元利償還額以下とすることを原則として、引き続き地方債残高の減額に努める。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147066</xdr:rowOff>
    </xdr:from>
    <xdr:to>
      <xdr:col>81</xdr:col>
      <xdr:colOff>44450</xdr:colOff>
      <xdr:row>16</xdr:row>
      <xdr:rowOff>157522</xdr:rowOff>
    </xdr:to>
    <xdr:cxnSp macro="">
      <xdr:nvCxnSpPr>
        <xdr:cNvPr id="438" name="直線コネクタ 437"/>
        <xdr:cNvCxnSpPr/>
      </xdr:nvCxnSpPr>
      <xdr:spPr>
        <a:xfrm>
          <a:off x="16179800" y="2890266"/>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147066</xdr:rowOff>
    </xdr:from>
    <xdr:to>
      <xdr:col>77</xdr:col>
      <xdr:colOff>44450</xdr:colOff>
      <xdr:row>17</xdr:row>
      <xdr:rowOff>27898</xdr:rowOff>
    </xdr:to>
    <xdr:cxnSp macro="">
      <xdr:nvCxnSpPr>
        <xdr:cNvPr id="441" name="直線コネクタ 440"/>
        <xdr:cNvCxnSpPr/>
      </xdr:nvCxnSpPr>
      <xdr:spPr>
        <a:xfrm flipV="1">
          <a:off x="15290800" y="289026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27898</xdr:rowOff>
    </xdr:from>
    <xdr:to>
      <xdr:col>72</xdr:col>
      <xdr:colOff>203200</xdr:colOff>
      <xdr:row>17</xdr:row>
      <xdr:rowOff>138091</xdr:rowOff>
    </xdr:to>
    <xdr:cxnSp macro="">
      <xdr:nvCxnSpPr>
        <xdr:cNvPr id="444" name="直線コネクタ 443"/>
        <xdr:cNvCxnSpPr/>
      </xdr:nvCxnSpPr>
      <xdr:spPr>
        <a:xfrm flipV="1">
          <a:off x="14401800" y="2942548"/>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138091</xdr:rowOff>
    </xdr:from>
    <xdr:to>
      <xdr:col>68</xdr:col>
      <xdr:colOff>152400</xdr:colOff>
      <xdr:row>18</xdr:row>
      <xdr:rowOff>55118</xdr:rowOff>
    </xdr:to>
    <xdr:cxnSp macro="">
      <xdr:nvCxnSpPr>
        <xdr:cNvPr id="447" name="直線コネクタ 446"/>
        <xdr:cNvCxnSpPr/>
      </xdr:nvCxnSpPr>
      <xdr:spPr>
        <a:xfrm flipV="1">
          <a:off x="13512800" y="305274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48" name="フローチャート: 判断 447"/>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9" name="テキスト ボックス 448"/>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50" name="フローチャート: 判断 449"/>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51" name="テキスト ボックス 450"/>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106722</xdr:rowOff>
    </xdr:from>
    <xdr:to>
      <xdr:col>81</xdr:col>
      <xdr:colOff>95250</xdr:colOff>
      <xdr:row>17</xdr:row>
      <xdr:rowOff>36872</xdr:rowOff>
    </xdr:to>
    <xdr:sp macro="" textlink="">
      <xdr:nvSpPr>
        <xdr:cNvPr id="457" name="楕円 456"/>
        <xdr:cNvSpPr/>
      </xdr:nvSpPr>
      <xdr:spPr>
        <a:xfrm>
          <a:off x="169672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78799</xdr:rowOff>
    </xdr:from>
    <xdr:ext cx="762000" cy="259045"/>
    <xdr:sp macro="" textlink="">
      <xdr:nvSpPr>
        <xdr:cNvPr id="458" name="将来負担の状況該当値テキスト"/>
        <xdr:cNvSpPr txBox="1"/>
      </xdr:nvSpPr>
      <xdr:spPr>
        <a:xfrm>
          <a:off x="17106900" y="282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96266</xdr:rowOff>
    </xdr:from>
    <xdr:to>
      <xdr:col>77</xdr:col>
      <xdr:colOff>95250</xdr:colOff>
      <xdr:row>17</xdr:row>
      <xdr:rowOff>26416</xdr:rowOff>
    </xdr:to>
    <xdr:sp macro="" textlink="">
      <xdr:nvSpPr>
        <xdr:cNvPr id="459" name="楕円 458"/>
        <xdr:cNvSpPr/>
      </xdr:nvSpPr>
      <xdr:spPr>
        <a:xfrm>
          <a:off x="16129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11193</xdr:rowOff>
    </xdr:from>
    <xdr:ext cx="736600" cy="259045"/>
    <xdr:sp macro="" textlink="">
      <xdr:nvSpPr>
        <xdr:cNvPr id="460" name="テキスト ボックス 459"/>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148548</xdr:rowOff>
    </xdr:from>
    <xdr:to>
      <xdr:col>73</xdr:col>
      <xdr:colOff>44450</xdr:colOff>
      <xdr:row>17</xdr:row>
      <xdr:rowOff>78698</xdr:rowOff>
    </xdr:to>
    <xdr:sp macro="" textlink="">
      <xdr:nvSpPr>
        <xdr:cNvPr id="461" name="楕円 460"/>
        <xdr:cNvSpPr/>
      </xdr:nvSpPr>
      <xdr:spPr>
        <a:xfrm>
          <a:off x="15240000" y="2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63475</xdr:rowOff>
    </xdr:from>
    <xdr:ext cx="762000" cy="259045"/>
    <xdr:sp macro="" textlink="">
      <xdr:nvSpPr>
        <xdr:cNvPr id="462" name="テキスト ボックス 461"/>
        <xdr:cNvSpPr txBox="1"/>
      </xdr:nvSpPr>
      <xdr:spPr>
        <a:xfrm>
          <a:off x="14909800" y="297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87291</xdr:rowOff>
    </xdr:from>
    <xdr:to>
      <xdr:col>68</xdr:col>
      <xdr:colOff>203200</xdr:colOff>
      <xdr:row>18</xdr:row>
      <xdr:rowOff>17441</xdr:rowOff>
    </xdr:to>
    <xdr:sp macro="" textlink="">
      <xdr:nvSpPr>
        <xdr:cNvPr id="463" name="楕円 462"/>
        <xdr:cNvSpPr/>
      </xdr:nvSpPr>
      <xdr:spPr>
        <a:xfrm>
          <a:off x="14351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2218</xdr:rowOff>
    </xdr:from>
    <xdr:ext cx="762000" cy="259045"/>
    <xdr:sp macro="" textlink="">
      <xdr:nvSpPr>
        <xdr:cNvPr id="464" name="テキスト ボックス 463"/>
        <xdr:cNvSpPr txBox="1"/>
      </xdr:nvSpPr>
      <xdr:spPr>
        <a:xfrm>
          <a:off x="14020800" y="30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4318</xdr:rowOff>
    </xdr:from>
    <xdr:to>
      <xdr:col>64</xdr:col>
      <xdr:colOff>152400</xdr:colOff>
      <xdr:row>18</xdr:row>
      <xdr:rowOff>105918</xdr:rowOff>
    </xdr:to>
    <xdr:sp macro="" textlink="">
      <xdr:nvSpPr>
        <xdr:cNvPr id="465" name="楕円 464"/>
        <xdr:cNvSpPr/>
      </xdr:nvSpPr>
      <xdr:spPr>
        <a:xfrm>
          <a:off x="13462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90695</xdr:rowOff>
    </xdr:from>
    <xdr:ext cx="762000" cy="259045"/>
    <xdr:sp macro="" textlink="">
      <xdr:nvSpPr>
        <xdr:cNvPr id="466" name="テキスト ボックス 465"/>
        <xdr:cNvSpPr txBox="1"/>
      </xdr:nvSpPr>
      <xdr:spPr>
        <a:xfrm>
          <a:off x="13131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9,648
9,525
739.26
10,265,680
9,702,422
563,258
5,294,276
9,268,734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％となっており、類似団体平均と比較して依然として高い水準にある。</a:t>
          </a:r>
          <a:endParaRPr lang="ja-JP" altLang="ja-JP" sz="1400">
            <a:effectLst/>
          </a:endParaRPr>
        </a:p>
        <a:p>
          <a:r>
            <a:rPr kumimoji="1" lang="ja-JP" altLang="ja-JP" sz="1100">
              <a:solidFill>
                <a:schemeClr val="dk1"/>
              </a:solidFill>
              <a:effectLst/>
              <a:latin typeface="+mn-lt"/>
              <a:ea typeface="+mn-ea"/>
              <a:cs typeface="+mn-cs"/>
            </a:rPr>
            <a:t>　これは、民生部門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保育所、児童館）、農林水産部門（町営牧場、きのこ菌床センター、カキ種苗センター）、教育部門（海事記念館、情報館、温水プール）において外部施設が多いことが要因となっている。</a:t>
          </a:r>
          <a:endParaRPr lang="ja-JP" altLang="ja-JP" sz="1400">
            <a:effectLst/>
          </a:endParaRPr>
        </a:p>
        <a:p>
          <a:r>
            <a:rPr kumimoji="1" lang="ja-JP" altLang="ja-JP" sz="1100">
              <a:solidFill>
                <a:schemeClr val="dk1"/>
              </a:solidFill>
              <a:effectLst/>
              <a:latin typeface="+mn-lt"/>
              <a:ea typeface="+mn-ea"/>
              <a:cs typeface="+mn-cs"/>
            </a:rPr>
            <a:t>　今後も、人口減少に対応した定員管理を進める。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21844</xdr:rowOff>
    </xdr:to>
    <xdr:cxnSp macro="">
      <xdr:nvCxnSpPr>
        <xdr:cNvPr id="64" name="直線コネクタ 63"/>
        <xdr:cNvCxnSpPr/>
      </xdr:nvCxnSpPr>
      <xdr:spPr>
        <a:xfrm flipV="1">
          <a:off x="3987800" y="6518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21844</xdr:rowOff>
    </xdr:to>
    <xdr:cxnSp macro="">
      <xdr:nvCxnSpPr>
        <xdr:cNvPr id="67" name="直線コネクタ 66"/>
        <xdr:cNvCxnSpPr/>
      </xdr:nvCxnSpPr>
      <xdr:spPr>
        <a:xfrm>
          <a:off x="3098800" y="653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72136</xdr:rowOff>
    </xdr:to>
    <xdr:cxnSp macro="">
      <xdr:nvCxnSpPr>
        <xdr:cNvPr id="70" name="直線コネクタ 69"/>
        <xdr:cNvCxnSpPr/>
      </xdr:nvCxnSpPr>
      <xdr:spPr>
        <a:xfrm flipV="1">
          <a:off x="2209800" y="65369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72136</xdr:rowOff>
    </xdr:to>
    <xdr:cxnSp macro="">
      <xdr:nvCxnSpPr>
        <xdr:cNvPr id="73" name="直線コネクタ 72"/>
        <xdr:cNvCxnSpPr/>
      </xdr:nvCxnSpPr>
      <xdr:spPr>
        <a:xfrm>
          <a:off x="1320800" y="6550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77" name="テキスト ボックス 76"/>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類似団体平均を下回ってい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今後も、引き続き日常業務において環境負荷軽減を前提とした一層の行政運営コスト削減に取り組む。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14</xdr:row>
      <xdr:rowOff>104140</xdr:rowOff>
    </xdr:to>
    <xdr:cxnSp macro="">
      <xdr:nvCxnSpPr>
        <xdr:cNvPr id="123" name="直線コネクタ 122"/>
        <xdr:cNvCxnSpPr/>
      </xdr:nvCxnSpPr>
      <xdr:spPr>
        <a:xfrm>
          <a:off x="15671800" y="24267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26416</xdr:rowOff>
    </xdr:to>
    <xdr:cxnSp macro="">
      <xdr:nvCxnSpPr>
        <xdr:cNvPr id="126" name="直線コネクタ 125"/>
        <xdr:cNvCxnSpPr/>
      </xdr:nvCxnSpPr>
      <xdr:spPr>
        <a:xfrm>
          <a:off x="14782800" y="2390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21844</xdr:rowOff>
    </xdr:to>
    <xdr:cxnSp macro="">
      <xdr:nvCxnSpPr>
        <xdr:cNvPr id="129" name="直線コネクタ 128"/>
        <xdr:cNvCxnSpPr/>
      </xdr:nvCxnSpPr>
      <xdr:spPr>
        <a:xfrm flipV="1">
          <a:off x="13893800" y="23901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xdr:rowOff>
    </xdr:from>
    <xdr:to>
      <xdr:col>69</xdr:col>
      <xdr:colOff>92075</xdr:colOff>
      <xdr:row>14</xdr:row>
      <xdr:rowOff>21844</xdr:rowOff>
    </xdr:to>
    <xdr:cxnSp macro="">
      <xdr:nvCxnSpPr>
        <xdr:cNvPr id="132" name="直線コネクタ 131"/>
        <xdr:cNvCxnSpPr/>
      </xdr:nvCxnSpPr>
      <xdr:spPr>
        <a:xfrm>
          <a:off x="13004800" y="2403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34" name="テキスト ボックス 133"/>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36" name="テキスト ボックス 135"/>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2" name="楕円 141"/>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25417</xdr:rowOff>
    </xdr:from>
    <xdr:ext cx="762000" cy="259045"/>
    <xdr:sp macro="" textlink="">
      <xdr:nvSpPr>
        <xdr:cNvPr id="143" name="物件費該当値テキスト"/>
        <xdr:cNvSpPr txBox="1"/>
      </xdr:nvSpPr>
      <xdr:spPr>
        <a:xfrm>
          <a:off x="165989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147066</xdr:rowOff>
    </xdr:from>
    <xdr:to>
      <xdr:col>78</xdr:col>
      <xdr:colOff>120650</xdr:colOff>
      <xdr:row>14</xdr:row>
      <xdr:rowOff>77216</xdr:rowOff>
    </xdr:to>
    <xdr:sp macro="" textlink="">
      <xdr:nvSpPr>
        <xdr:cNvPr id="144" name="楕円 143"/>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87393</xdr:rowOff>
    </xdr:from>
    <xdr:ext cx="736600" cy="259045"/>
    <xdr:sp macro="" textlink="">
      <xdr:nvSpPr>
        <xdr:cNvPr id="145" name="テキスト ボックス 144"/>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6" name="楕円 145"/>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7" name="テキスト ボックス 146"/>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142494</xdr:rowOff>
    </xdr:from>
    <xdr:to>
      <xdr:col>69</xdr:col>
      <xdr:colOff>142875</xdr:colOff>
      <xdr:row>14</xdr:row>
      <xdr:rowOff>72644</xdr:rowOff>
    </xdr:to>
    <xdr:sp macro="" textlink="">
      <xdr:nvSpPr>
        <xdr:cNvPr id="148" name="楕円 147"/>
        <xdr:cNvSpPr/>
      </xdr:nvSpPr>
      <xdr:spPr>
        <a:xfrm>
          <a:off x="13843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49" name="テキスト ボックス 148"/>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124206</xdr:rowOff>
    </xdr:from>
    <xdr:to>
      <xdr:col>65</xdr:col>
      <xdr:colOff>53975</xdr:colOff>
      <xdr:row>14</xdr:row>
      <xdr:rowOff>54356</xdr:rowOff>
    </xdr:to>
    <xdr:sp macro="" textlink="">
      <xdr:nvSpPr>
        <xdr:cNvPr id="150" name="楕円 149"/>
        <xdr:cNvSpPr/>
      </xdr:nvSpPr>
      <xdr:spPr>
        <a:xfrm>
          <a:off x="129540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39133</xdr:rowOff>
    </xdr:from>
    <xdr:ext cx="762000" cy="259045"/>
    <xdr:sp macro="" textlink="">
      <xdr:nvSpPr>
        <xdr:cNvPr id="151" name="テキスト ボックス 150"/>
        <xdr:cNvSpPr txBox="1"/>
      </xdr:nvSpPr>
      <xdr:spPr>
        <a:xfrm>
          <a:off x="12623800" y="243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国の補助事業である社会保障関連の扶助費のほか、単独事業の扶助費についても増加しているが、扶助費に係る経常収支比率は類似団体平均を下回っている。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127000</xdr:rowOff>
    </xdr:to>
    <xdr:cxnSp macro="">
      <xdr:nvCxnSpPr>
        <xdr:cNvPr id="184" name="直線コネクタ 183"/>
        <xdr:cNvCxnSpPr/>
      </xdr:nvCxnSpPr>
      <xdr:spPr>
        <a:xfrm>
          <a:off x="3987800" y="9137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50800</xdr:rowOff>
    </xdr:to>
    <xdr:cxnSp macro="">
      <xdr:nvCxnSpPr>
        <xdr:cNvPr id="187" name="直線コネクタ 186"/>
        <xdr:cNvCxnSpPr/>
      </xdr:nvCxnSpPr>
      <xdr:spPr>
        <a:xfrm>
          <a:off x="3098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12700</xdr:rowOff>
    </xdr:to>
    <xdr:cxnSp macro="">
      <xdr:nvCxnSpPr>
        <xdr:cNvPr id="190" name="直線コネクタ 189"/>
        <xdr:cNvCxnSpPr/>
      </xdr:nvCxnSpPr>
      <xdr:spPr>
        <a:xfrm>
          <a:off x="2209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69850</xdr:rowOff>
    </xdr:to>
    <xdr:cxnSp macro="">
      <xdr:nvCxnSpPr>
        <xdr:cNvPr id="193" name="直線コネクタ 192"/>
        <xdr:cNvCxnSpPr/>
      </xdr:nvCxnSpPr>
      <xdr:spPr>
        <a:xfrm flipV="1">
          <a:off x="1320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4"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7" name="楕円 206"/>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8" name="テキスト ボックス 207"/>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9" name="楕円 208"/>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0" name="テキスト ボックス 209"/>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その他に係る経常収支比率は、類似団体平均と比較して低い水準である。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これは、繰出金の経常収支比率が低い水準であるためである。しかしながら、</a:t>
          </a:r>
          <a:r>
            <a:rPr kumimoji="1" lang="ja-JP" altLang="ja-JP" sz="1100">
              <a:solidFill>
                <a:sysClr val="windowText" lastClr="000000"/>
              </a:solidFill>
              <a:effectLst/>
              <a:latin typeface="+mn-lt"/>
              <a:ea typeface="+mn-ea"/>
              <a:cs typeface="+mn-cs"/>
            </a:rPr>
            <a:t>介護老人保健施設事業特別会計を除く全ての特別会計が一般会計の繰出金によって収支を保っており、繰出金の増加は一般会計の収支悪化に直結するため、特別会計においても基本財源の確保に努めることにより一般会計の繰出金の抑制を図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129286</xdr:rowOff>
    </xdr:to>
    <xdr:cxnSp macro="">
      <xdr:nvCxnSpPr>
        <xdr:cNvPr id="242" name="直線コネクタ 241"/>
        <xdr:cNvCxnSpPr/>
      </xdr:nvCxnSpPr>
      <xdr:spPr>
        <a:xfrm>
          <a:off x="15671800" y="9545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88138</xdr:rowOff>
    </xdr:from>
    <xdr:to>
      <xdr:col>78</xdr:col>
      <xdr:colOff>69850</xdr:colOff>
      <xdr:row>55</xdr:row>
      <xdr:rowOff>115570</xdr:rowOff>
    </xdr:to>
    <xdr:cxnSp macro="">
      <xdr:nvCxnSpPr>
        <xdr:cNvPr id="245" name="直線コネクタ 244"/>
        <xdr:cNvCxnSpPr/>
      </xdr:nvCxnSpPr>
      <xdr:spPr>
        <a:xfrm>
          <a:off x="14782800" y="9517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88138</xdr:rowOff>
    </xdr:from>
    <xdr:to>
      <xdr:col>73</xdr:col>
      <xdr:colOff>180975</xdr:colOff>
      <xdr:row>55</xdr:row>
      <xdr:rowOff>106426</xdr:rowOff>
    </xdr:to>
    <xdr:cxnSp macro="">
      <xdr:nvCxnSpPr>
        <xdr:cNvPr id="248" name="直線コネクタ 247"/>
        <xdr:cNvCxnSpPr/>
      </xdr:nvCxnSpPr>
      <xdr:spPr>
        <a:xfrm flipV="1">
          <a:off x="13893800" y="9517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106426</xdr:rowOff>
    </xdr:from>
    <xdr:to>
      <xdr:col>69</xdr:col>
      <xdr:colOff>92075</xdr:colOff>
      <xdr:row>55</xdr:row>
      <xdr:rowOff>156718</xdr:rowOff>
    </xdr:to>
    <xdr:cxnSp macro="">
      <xdr:nvCxnSpPr>
        <xdr:cNvPr id="251" name="直線コネクタ 250"/>
        <xdr:cNvCxnSpPr/>
      </xdr:nvCxnSpPr>
      <xdr:spPr>
        <a:xfrm flipV="1">
          <a:off x="13004800" y="9536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53" name="テキスト ボックス 252"/>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5" name="テキスト ボックス 25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61" name="楕円 260"/>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62" name="その他該当値テキスト"/>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3" name="楕円 262"/>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4" name="テキスト ボックス 263"/>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37338</xdr:rowOff>
    </xdr:from>
    <xdr:to>
      <xdr:col>74</xdr:col>
      <xdr:colOff>31750</xdr:colOff>
      <xdr:row>55</xdr:row>
      <xdr:rowOff>138938</xdr:rowOff>
    </xdr:to>
    <xdr:sp macro="" textlink="">
      <xdr:nvSpPr>
        <xdr:cNvPr id="265" name="楕円 264"/>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149115</xdr:rowOff>
    </xdr:from>
    <xdr:ext cx="762000" cy="259045"/>
    <xdr:sp macro="" textlink="">
      <xdr:nvSpPr>
        <xdr:cNvPr id="266" name="テキスト ボックス 265"/>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55626</xdr:rowOff>
    </xdr:from>
    <xdr:to>
      <xdr:col>69</xdr:col>
      <xdr:colOff>142875</xdr:colOff>
      <xdr:row>55</xdr:row>
      <xdr:rowOff>157226</xdr:rowOff>
    </xdr:to>
    <xdr:sp macro="" textlink="">
      <xdr:nvSpPr>
        <xdr:cNvPr id="267" name="楕円 266"/>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167403</xdr:rowOff>
    </xdr:from>
    <xdr:ext cx="762000" cy="259045"/>
    <xdr:sp macro="" textlink="">
      <xdr:nvSpPr>
        <xdr:cNvPr id="268" name="テキスト ボックス 267"/>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9" name="楕円 268"/>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70" name="テキスト ボックス 269"/>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補助費に係る経常収支比率が類似団体平均を上回っているのは、釧路東部消防組合への負担金や社会福祉協議会への補助金があるほか、病院事業会計への補助金が多額となっているためである。</a:t>
          </a:r>
          <a:endParaRPr lang="ja-JP" altLang="ja-JP" sz="1400">
            <a:effectLst/>
          </a:endParaRPr>
        </a:p>
        <a:p>
          <a:r>
            <a:rPr kumimoji="1" lang="ja-JP" altLang="ja-JP" sz="1100">
              <a:solidFill>
                <a:schemeClr val="dk1"/>
              </a:solidFill>
              <a:effectLst/>
              <a:latin typeface="+mn-lt"/>
              <a:ea typeface="+mn-ea"/>
              <a:cs typeface="+mn-cs"/>
            </a:rPr>
            <a:t>　今後は、病院事業会計の経営効率化を図るための収益確保と、効率的な費用削減を継続実施し、一般会計からの繰出金の抑制を図る。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3556</xdr:rowOff>
    </xdr:to>
    <xdr:cxnSp macro="">
      <xdr:nvCxnSpPr>
        <xdr:cNvPr id="300" name="直線コネクタ 299"/>
        <xdr:cNvCxnSpPr/>
      </xdr:nvCxnSpPr>
      <xdr:spPr>
        <a:xfrm>
          <a:off x="15671800" y="6491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147574</xdr:rowOff>
    </xdr:to>
    <xdr:cxnSp macro="">
      <xdr:nvCxnSpPr>
        <xdr:cNvPr id="303" name="直線コネクタ 302"/>
        <xdr:cNvCxnSpPr/>
      </xdr:nvCxnSpPr>
      <xdr:spPr>
        <a:xfrm>
          <a:off x="14782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101854</xdr:rowOff>
    </xdr:to>
    <xdr:cxnSp macro="">
      <xdr:nvCxnSpPr>
        <xdr:cNvPr id="306" name="直線コネクタ 305"/>
        <xdr:cNvCxnSpPr/>
      </xdr:nvCxnSpPr>
      <xdr:spPr>
        <a:xfrm flipV="1">
          <a:off x="13893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138430</xdr:rowOff>
    </xdr:to>
    <xdr:cxnSp macro="">
      <xdr:nvCxnSpPr>
        <xdr:cNvPr id="309" name="直線コネクタ 308"/>
        <xdr:cNvCxnSpPr/>
      </xdr:nvCxnSpPr>
      <xdr:spPr>
        <a:xfrm flipV="1">
          <a:off x="13004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3" name="テキスト ボックス 312"/>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9" name="楕円 318"/>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0"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1" name="楕円 320"/>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2" name="テキスト ボックス 321"/>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3" name="楕円 322"/>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4" name="テキスト ボックス 32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5" name="楕円 324"/>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6" name="テキスト ボックス 325"/>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27" name="楕円 326"/>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28" name="テキスト ボックス 327"/>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厚岸町財政運営基本方針に基づいた投資事業の抑制等により、類似団体平均をやや下回って推移していたが、近年は公共施設の老朽化等による建替えなど、大型投資事業が増加しているため本年度は類似団体平均を上回ることとなった。</a:t>
          </a:r>
          <a:endParaRPr lang="ja-JP" altLang="ja-JP" sz="1400">
            <a:effectLst/>
          </a:endParaRPr>
        </a:p>
        <a:p>
          <a:r>
            <a:rPr kumimoji="1" lang="ja-JP" altLang="ja-JP" sz="1100">
              <a:solidFill>
                <a:schemeClr val="dk1"/>
              </a:solidFill>
              <a:effectLst/>
              <a:latin typeface="+mn-lt"/>
              <a:ea typeface="+mn-ea"/>
              <a:cs typeface="+mn-cs"/>
            </a:rPr>
            <a:t>　今後は公共施設総合管理計画等による計画的な事業執行による適正な町債発行に努める。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81280</xdr:rowOff>
    </xdr:to>
    <xdr:cxnSp macro="">
      <xdr:nvCxnSpPr>
        <xdr:cNvPr id="358" name="直線コネクタ 357"/>
        <xdr:cNvCxnSpPr/>
      </xdr:nvCxnSpPr>
      <xdr:spPr>
        <a:xfrm>
          <a:off x="3987800" y="1343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58420</xdr:rowOff>
    </xdr:to>
    <xdr:cxnSp macro="">
      <xdr:nvCxnSpPr>
        <xdr:cNvPr id="361" name="直線コネクタ 360"/>
        <xdr:cNvCxnSpPr/>
      </xdr:nvCxnSpPr>
      <xdr:spPr>
        <a:xfrm>
          <a:off x="3098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99568</xdr:rowOff>
    </xdr:to>
    <xdr:cxnSp macro="">
      <xdr:nvCxnSpPr>
        <xdr:cNvPr id="364" name="直線コネクタ 363"/>
        <xdr:cNvCxnSpPr/>
      </xdr:nvCxnSpPr>
      <xdr:spPr>
        <a:xfrm flipV="1">
          <a:off x="2209800" y="133858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99568</xdr:rowOff>
    </xdr:to>
    <xdr:cxnSp macro="">
      <xdr:nvCxnSpPr>
        <xdr:cNvPr id="367" name="直線コネクタ 366"/>
        <xdr:cNvCxnSpPr/>
      </xdr:nvCxnSpPr>
      <xdr:spPr>
        <a:xfrm>
          <a:off x="1320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69" name="テキスト ボックス 36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77" name="楕円 37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7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79" name="楕円 37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0" name="テキスト ボックス 37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1" name="楕円 380"/>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82" name="テキスト ボックス 381"/>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3" name="楕円 382"/>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160545</xdr:rowOff>
    </xdr:from>
    <xdr:ext cx="762000" cy="259045"/>
    <xdr:sp macro="" textlink="">
      <xdr:nvSpPr>
        <xdr:cNvPr id="384" name="テキスト ボックス 383"/>
        <xdr:cNvSpPr txBox="1"/>
      </xdr:nvSpPr>
      <xdr:spPr>
        <a:xfrm>
          <a:off x="1828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85" name="楕円 384"/>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151401</xdr:rowOff>
    </xdr:from>
    <xdr:ext cx="762000" cy="259045"/>
    <xdr:sp macro="" textlink="">
      <xdr:nvSpPr>
        <xdr:cNvPr id="386" name="テキスト ボックス 385"/>
        <xdr:cNvSpPr txBox="1"/>
      </xdr:nvSpPr>
      <xdr:spPr>
        <a:xfrm>
          <a:off x="939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での経常収支比率が類似団体平均を上回っているのは、人件費及び補助費等において類似団体平均を上回っていることが主な要因となっている。特に、決算額構成比で大きな割合を占める人件費では類似団体平均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これは、保育所等の外部施設が多いことが要因であるため、今後も、人口減少に対応した定員管理を進める。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97608</xdr:rowOff>
    </xdr:to>
    <xdr:cxnSp macro="">
      <xdr:nvCxnSpPr>
        <xdr:cNvPr id="421" name="直線コネクタ 420"/>
        <xdr:cNvCxnSpPr/>
      </xdr:nvCxnSpPr>
      <xdr:spPr>
        <a:xfrm>
          <a:off x="15671800" y="1304290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82913</xdr:rowOff>
    </xdr:from>
    <xdr:to>
      <xdr:col>78</xdr:col>
      <xdr:colOff>69850</xdr:colOff>
      <xdr:row>76</xdr:row>
      <xdr:rowOff>12700</xdr:rowOff>
    </xdr:to>
    <xdr:cxnSp macro="">
      <xdr:nvCxnSpPr>
        <xdr:cNvPr id="424" name="直線コネクタ 423"/>
        <xdr:cNvCxnSpPr/>
      </xdr:nvCxnSpPr>
      <xdr:spPr>
        <a:xfrm>
          <a:off x="14782800" y="129416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82913</xdr:rowOff>
    </xdr:from>
    <xdr:to>
      <xdr:col>73</xdr:col>
      <xdr:colOff>180975</xdr:colOff>
      <xdr:row>75</xdr:row>
      <xdr:rowOff>171087</xdr:rowOff>
    </xdr:to>
    <xdr:cxnSp macro="">
      <xdr:nvCxnSpPr>
        <xdr:cNvPr id="427" name="直線コネクタ 426"/>
        <xdr:cNvCxnSpPr/>
      </xdr:nvCxnSpPr>
      <xdr:spPr>
        <a:xfrm flipV="1">
          <a:off x="13893800" y="1294166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171087</xdr:rowOff>
    </xdr:from>
    <xdr:to>
      <xdr:col>69</xdr:col>
      <xdr:colOff>92075</xdr:colOff>
      <xdr:row>76</xdr:row>
      <xdr:rowOff>32294</xdr:rowOff>
    </xdr:to>
    <xdr:cxnSp macro="">
      <xdr:nvCxnSpPr>
        <xdr:cNvPr id="430" name="直線コネクタ 429"/>
        <xdr:cNvCxnSpPr/>
      </xdr:nvCxnSpPr>
      <xdr:spPr>
        <a:xfrm flipV="1">
          <a:off x="13004800" y="13029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32" name="テキスト ボックス 431"/>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34" name="テキスト ボックス 433"/>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0" name="楕円 439"/>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18885</xdr:rowOff>
    </xdr:from>
    <xdr:ext cx="762000" cy="259045"/>
    <xdr:sp macro="" textlink="">
      <xdr:nvSpPr>
        <xdr:cNvPr id="441" name="公債費以外該当値テキスト"/>
        <xdr:cNvSpPr txBox="1"/>
      </xdr:nvSpPr>
      <xdr:spPr>
        <a:xfrm>
          <a:off x="165989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2" name="楕円 441"/>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3" name="テキスト ボックス 44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32113</xdr:rowOff>
    </xdr:from>
    <xdr:to>
      <xdr:col>74</xdr:col>
      <xdr:colOff>31750</xdr:colOff>
      <xdr:row>75</xdr:row>
      <xdr:rowOff>133713</xdr:rowOff>
    </xdr:to>
    <xdr:sp macro="" textlink="">
      <xdr:nvSpPr>
        <xdr:cNvPr id="444" name="楕円 443"/>
        <xdr:cNvSpPr/>
      </xdr:nvSpPr>
      <xdr:spPr>
        <a:xfrm>
          <a:off x="14732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118490</xdr:rowOff>
    </xdr:from>
    <xdr:ext cx="762000" cy="259045"/>
    <xdr:sp macro="" textlink="">
      <xdr:nvSpPr>
        <xdr:cNvPr id="445" name="テキスト ボックス 444"/>
        <xdr:cNvSpPr txBox="1"/>
      </xdr:nvSpPr>
      <xdr:spPr>
        <a:xfrm>
          <a:off x="14401800" y="129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120287</xdr:rowOff>
    </xdr:from>
    <xdr:to>
      <xdr:col>69</xdr:col>
      <xdr:colOff>142875</xdr:colOff>
      <xdr:row>76</xdr:row>
      <xdr:rowOff>50437</xdr:rowOff>
    </xdr:to>
    <xdr:sp macro="" textlink="">
      <xdr:nvSpPr>
        <xdr:cNvPr id="446" name="楕円 445"/>
        <xdr:cNvSpPr/>
      </xdr:nvSpPr>
      <xdr:spPr>
        <a:xfrm>
          <a:off x="13843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35214</xdr:rowOff>
    </xdr:from>
    <xdr:ext cx="762000" cy="259045"/>
    <xdr:sp macro="" textlink="">
      <xdr:nvSpPr>
        <xdr:cNvPr id="447" name="テキスト ボックス 446"/>
        <xdr:cNvSpPr txBox="1"/>
      </xdr:nvSpPr>
      <xdr:spPr>
        <a:xfrm>
          <a:off x="13512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152944</xdr:rowOff>
    </xdr:from>
    <xdr:to>
      <xdr:col>65</xdr:col>
      <xdr:colOff>53975</xdr:colOff>
      <xdr:row>76</xdr:row>
      <xdr:rowOff>83094</xdr:rowOff>
    </xdr:to>
    <xdr:sp macro="" textlink="">
      <xdr:nvSpPr>
        <xdr:cNvPr id="448" name="楕円 447"/>
        <xdr:cNvSpPr/>
      </xdr:nvSpPr>
      <xdr:spPr>
        <a:xfrm>
          <a:off x="12954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67871</xdr:rowOff>
    </xdr:from>
    <xdr:ext cx="762000" cy="259045"/>
    <xdr:sp macro="" textlink="">
      <xdr:nvSpPr>
        <xdr:cNvPr id="449" name="テキスト ボックス 448"/>
        <xdr:cNvSpPr txBox="1"/>
      </xdr:nvSpPr>
      <xdr:spPr>
        <a:xfrm>
          <a:off x="12623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32916</xdr:rowOff>
    </xdr:from>
    <xdr:to>
      <xdr:col>29</xdr:col>
      <xdr:colOff>127000</xdr:colOff>
      <xdr:row>15</xdr:row>
      <xdr:rowOff>45723</xdr:rowOff>
    </xdr:to>
    <xdr:cxnSp macro="">
      <xdr:nvCxnSpPr>
        <xdr:cNvPr id="46" name="直線コネクタ 45"/>
        <xdr:cNvCxnSpPr/>
      </xdr:nvCxnSpPr>
      <xdr:spPr bwMode="auto">
        <a:xfrm flipV="1">
          <a:off x="5003800" y="2652291"/>
          <a:ext cx="647700" cy="1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45723</xdr:rowOff>
    </xdr:from>
    <xdr:to>
      <xdr:col>26</xdr:col>
      <xdr:colOff>50800</xdr:colOff>
      <xdr:row>15</xdr:row>
      <xdr:rowOff>48352</xdr:rowOff>
    </xdr:to>
    <xdr:cxnSp macro="">
      <xdr:nvCxnSpPr>
        <xdr:cNvPr id="49" name="直線コネクタ 48"/>
        <xdr:cNvCxnSpPr/>
      </xdr:nvCxnSpPr>
      <xdr:spPr bwMode="auto">
        <a:xfrm flipV="1">
          <a:off x="4305300" y="2665098"/>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48352</xdr:rowOff>
    </xdr:from>
    <xdr:to>
      <xdr:col>22</xdr:col>
      <xdr:colOff>114300</xdr:colOff>
      <xdr:row>15</xdr:row>
      <xdr:rowOff>81871</xdr:rowOff>
    </xdr:to>
    <xdr:cxnSp macro="">
      <xdr:nvCxnSpPr>
        <xdr:cNvPr id="52" name="直線コネクタ 51"/>
        <xdr:cNvCxnSpPr/>
      </xdr:nvCxnSpPr>
      <xdr:spPr bwMode="auto">
        <a:xfrm flipV="1">
          <a:off x="3606800" y="2667727"/>
          <a:ext cx="698500" cy="33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81871</xdr:rowOff>
    </xdr:from>
    <xdr:to>
      <xdr:col>18</xdr:col>
      <xdr:colOff>177800</xdr:colOff>
      <xdr:row>15</xdr:row>
      <xdr:rowOff>114497</xdr:rowOff>
    </xdr:to>
    <xdr:cxnSp macro="">
      <xdr:nvCxnSpPr>
        <xdr:cNvPr id="55" name="直線コネクタ 54"/>
        <xdr:cNvCxnSpPr/>
      </xdr:nvCxnSpPr>
      <xdr:spPr bwMode="auto">
        <a:xfrm flipV="1">
          <a:off x="2908300" y="2701246"/>
          <a:ext cx="698500" cy="3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153566</xdr:rowOff>
    </xdr:from>
    <xdr:to>
      <xdr:col>29</xdr:col>
      <xdr:colOff>177800</xdr:colOff>
      <xdr:row>15</xdr:row>
      <xdr:rowOff>83716</xdr:rowOff>
    </xdr:to>
    <xdr:sp macro="" textlink="">
      <xdr:nvSpPr>
        <xdr:cNvPr id="65" name="楕円 64"/>
        <xdr:cNvSpPr/>
      </xdr:nvSpPr>
      <xdr:spPr bwMode="auto">
        <a:xfrm>
          <a:off x="5600700" y="260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170093</xdr:rowOff>
    </xdr:from>
    <xdr:ext cx="762000" cy="259045"/>
    <xdr:sp macro="" textlink="">
      <xdr:nvSpPr>
        <xdr:cNvPr id="66" name="人口1人当たり決算額の推移該当値テキスト130"/>
        <xdr:cNvSpPr txBox="1"/>
      </xdr:nvSpPr>
      <xdr:spPr>
        <a:xfrm>
          <a:off x="5740400" y="244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166373</xdr:rowOff>
    </xdr:from>
    <xdr:to>
      <xdr:col>26</xdr:col>
      <xdr:colOff>101600</xdr:colOff>
      <xdr:row>15</xdr:row>
      <xdr:rowOff>96523</xdr:rowOff>
    </xdr:to>
    <xdr:sp macro="" textlink="">
      <xdr:nvSpPr>
        <xdr:cNvPr id="67" name="楕円 66"/>
        <xdr:cNvSpPr/>
      </xdr:nvSpPr>
      <xdr:spPr bwMode="auto">
        <a:xfrm>
          <a:off x="4953000" y="2614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106700</xdr:rowOff>
    </xdr:from>
    <xdr:ext cx="736600" cy="259045"/>
    <xdr:sp macro="" textlink="">
      <xdr:nvSpPr>
        <xdr:cNvPr id="68" name="テキスト ボックス 67"/>
        <xdr:cNvSpPr txBox="1"/>
      </xdr:nvSpPr>
      <xdr:spPr>
        <a:xfrm>
          <a:off x="4622800" y="2383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169002</xdr:rowOff>
    </xdr:from>
    <xdr:to>
      <xdr:col>22</xdr:col>
      <xdr:colOff>165100</xdr:colOff>
      <xdr:row>15</xdr:row>
      <xdr:rowOff>99152</xdr:rowOff>
    </xdr:to>
    <xdr:sp macro="" textlink="">
      <xdr:nvSpPr>
        <xdr:cNvPr id="69" name="楕円 68"/>
        <xdr:cNvSpPr/>
      </xdr:nvSpPr>
      <xdr:spPr bwMode="auto">
        <a:xfrm>
          <a:off x="4254500" y="26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109329</xdr:rowOff>
    </xdr:from>
    <xdr:ext cx="762000" cy="259045"/>
    <xdr:sp macro="" textlink="">
      <xdr:nvSpPr>
        <xdr:cNvPr id="70" name="テキスト ボックス 69"/>
        <xdr:cNvSpPr txBox="1"/>
      </xdr:nvSpPr>
      <xdr:spPr>
        <a:xfrm>
          <a:off x="3924300" y="23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31071</xdr:rowOff>
    </xdr:from>
    <xdr:to>
      <xdr:col>19</xdr:col>
      <xdr:colOff>38100</xdr:colOff>
      <xdr:row>15</xdr:row>
      <xdr:rowOff>132671</xdr:rowOff>
    </xdr:to>
    <xdr:sp macro="" textlink="">
      <xdr:nvSpPr>
        <xdr:cNvPr id="71" name="楕円 70"/>
        <xdr:cNvSpPr/>
      </xdr:nvSpPr>
      <xdr:spPr bwMode="auto">
        <a:xfrm>
          <a:off x="3556000" y="265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142848</xdr:rowOff>
    </xdr:from>
    <xdr:ext cx="762000" cy="259045"/>
    <xdr:sp macro="" textlink="">
      <xdr:nvSpPr>
        <xdr:cNvPr id="72" name="テキスト ボックス 71"/>
        <xdr:cNvSpPr txBox="1"/>
      </xdr:nvSpPr>
      <xdr:spPr>
        <a:xfrm>
          <a:off x="3225800" y="241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63697</xdr:rowOff>
    </xdr:from>
    <xdr:to>
      <xdr:col>15</xdr:col>
      <xdr:colOff>101600</xdr:colOff>
      <xdr:row>15</xdr:row>
      <xdr:rowOff>165297</xdr:rowOff>
    </xdr:to>
    <xdr:sp macro="" textlink="">
      <xdr:nvSpPr>
        <xdr:cNvPr id="73" name="楕円 72"/>
        <xdr:cNvSpPr/>
      </xdr:nvSpPr>
      <xdr:spPr bwMode="auto">
        <a:xfrm>
          <a:off x="2857500" y="268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4024</xdr:rowOff>
    </xdr:from>
    <xdr:ext cx="762000" cy="259045"/>
    <xdr:sp macro="" textlink="">
      <xdr:nvSpPr>
        <xdr:cNvPr id="74" name="テキスト ボックス 73"/>
        <xdr:cNvSpPr txBox="1"/>
      </xdr:nvSpPr>
      <xdr:spPr>
        <a:xfrm>
          <a:off x="2527300" y="245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93559</xdr:rowOff>
    </xdr:from>
    <xdr:to>
      <xdr:col>29</xdr:col>
      <xdr:colOff>127000</xdr:colOff>
      <xdr:row>34</xdr:row>
      <xdr:rowOff>100471</xdr:rowOff>
    </xdr:to>
    <xdr:cxnSp macro="">
      <xdr:nvCxnSpPr>
        <xdr:cNvPr id="108" name="直線コネクタ 107"/>
        <xdr:cNvCxnSpPr/>
      </xdr:nvCxnSpPr>
      <xdr:spPr bwMode="auto">
        <a:xfrm flipV="1">
          <a:off x="5003800" y="6361009"/>
          <a:ext cx="647700" cy="6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100471</xdr:rowOff>
    </xdr:from>
    <xdr:to>
      <xdr:col>26</xdr:col>
      <xdr:colOff>50800</xdr:colOff>
      <xdr:row>34</xdr:row>
      <xdr:rowOff>148848</xdr:rowOff>
    </xdr:to>
    <xdr:cxnSp macro="">
      <xdr:nvCxnSpPr>
        <xdr:cNvPr id="111" name="直線コネクタ 110"/>
        <xdr:cNvCxnSpPr/>
      </xdr:nvCxnSpPr>
      <xdr:spPr bwMode="auto">
        <a:xfrm flipV="1">
          <a:off x="4305300" y="6367921"/>
          <a:ext cx="698500" cy="4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84633</xdr:rowOff>
    </xdr:from>
    <xdr:to>
      <xdr:col>22</xdr:col>
      <xdr:colOff>114300</xdr:colOff>
      <xdr:row>34</xdr:row>
      <xdr:rowOff>148848</xdr:rowOff>
    </xdr:to>
    <xdr:cxnSp macro="">
      <xdr:nvCxnSpPr>
        <xdr:cNvPr id="114" name="直線コネクタ 113"/>
        <xdr:cNvCxnSpPr/>
      </xdr:nvCxnSpPr>
      <xdr:spPr bwMode="auto">
        <a:xfrm>
          <a:off x="3606800" y="6352083"/>
          <a:ext cx="698500" cy="6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38488</xdr:rowOff>
    </xdr:from>
    <xdr:to>
      <xdr:col>18</xdr:col>
      <xdr:colOff>177800</xdr:colOff>
      <xdr:row>34</xdr:row>
      <xdr:rowOff>84633</xdr:rowOff>
    </xdr:to>
    <xdr:cxnSp macro="">
      <xdr:nvCxnSpPr>
        <xdr:cNvPr id="117" name="直線コネクタ 116"/>
        <xdr:cNvCxnSpPr/>
      </xdr:nvCxnSpPr>
      <xdr:spPr bwMode="auto">
        <a:xfrm>
          <a:off x="2908300" y="6305938"/>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329727</xdr:rowOff>
    </xdr:from>
    <xdr:ext cx="762000" cy="259045"/>
    <xdr:sp macro="" textlink="">
      <xdr:nvSpPr>
        <xdr:cNvPr id="119" name="テキスト ボックス 118"/>
        <xdr:cNvSpPr txBox="1"/>
      </xdr:nvSpPr>
      <xdr:spPr>
        <a:xfrm>
          <a:off x="32258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285912</xdr:rowOff>
    </xdr:from>
    <xdr:ext cx="762000" cy="259045"/>
    <xdr:sp macro="" textlink="">
      <xdr:nvSpPr>
        <xdr:cNvPr id="121" name="テキスト ボックス 120"/>
        <xdr:cNvSpPr txBox="1"/>
      </xdr:nvSpPr>
      <xdr:spPr>
        <a:xfrm>
          <a:off x="2527300" y="65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42759</xdr:rowOff>
    </xdr:from>
    <xdr:to>
      <xdr:col>29</xdr:col>
      <xdr:colOff>177800</xdr:colOff>
      <xdr:row>34</xdr:row>
      <xdr:rowOff>144359</xdr:rowOff>
    </xdr:to>
    <xdr:sp macro="" textlink="">
      <xdr:nvSpPr>
        <xdr:cNvPr id="127" name="楕円 126"/>
        <xdr:cNvSpPr/>
      </xdr:nvSpPr>
      <xdr:spPr bwMode="auto">
        <a:xfrm>
          <a:off x="5600700" y="6310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230736</xdr:rowOff>
    </xdr:from>
    <xdr:ext cx="762000" cy="259045"/>
    <xdr:sp macro="" textlink="">
      <xdr:nvSpPr>
        <xdr:cNvPr id="128" name="人口1人当たり決算額の推移該当値テキスト445"/>
        <xdr:cNvSpPr txBox="1"/>
      </xdr:nvSpPr>
      <xdr:spPr>
        <a:xfrm>
          <a:off x="5740400" y="615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49671</xdr:rowOff>
    </xdr:from>
    <xdr:to>
      <xdr:col>26</xdr:col>
      <xdr:colOff>101600</xdr:colOff>
      <xdr:row>34</xdr:row>
      <xdr:rowOff>151271</xdr:rowOff>
    </xdr:to>
    <xdr:sp macro="" textlink="">
      <xdr:nvSpPr>
        <xdr:cNvPr id="129" name="楕円 128"/>
        <xdr:cNvSpPr/>
      </xdr:nvSpPr>
      <xdr:spPr bwMode="auto">
        <a:xfrm>
          <a:off x="4953000" y="631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161448</xdr:rowOff>
    </xdr:from>
    <xdr:ext cx="736600" cy="259045"/>
    <xdr:sp macro="" textlink="">
      <xdr:nvSpPr>
        <xdr:cNvPr id="130" name="テキスト ボックス 129"/>
        <xdr:cNvSpPr txBox="1"/>
      </xdr:nvSpPr>
      <xdr:spPr>
        <a:xfrm>
          <a:off x="4622800" y="6085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98048</xdr:rowOff>
    </xdr:from>
    <xdr:to>
      <xdr:col>22</xdr:col>
      <xdr:colOff>165100</xdr:colOff>
      <xdr:row>34</xdr:row>
      <xdr:rowOff>199648</xdr:rowOff>
    </xdr:to>
    <xdr:sp macro="" textlink="">
      <xdr:nvSpPr>
        <xdr:cNvPr id="131" name="楕円 130"/>
        <xdr:cNvSpPr/>
      </xdr:nvSpPr>
      <xdr:spPr bwMode="auto">
        <a:xfrm>
          <a:off x="4254500" y="636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209825</xdr:rowOff>
    </xdr:from>
    <xdr:ext cx="762000" cy="259045"/>
    <xdr:sp macro="" textlink="">
      <xdr:nvSpPr>
        <xdr:cNvPr id="132" name="テキスト ボックス 131"/>
        <xdr:cNvSpPr txBox="1"/>
      </xdr:nvSpPr>
      <xdr:spPr>
        <a:xfrm>
          <a:off x="3924300" y="61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33833</xdr:rowOff>
    </xdr:from>
    <xdr:to>
      <xdr:col>19</xdr:col>
      <xdr:colOff>38100</xdr:colOff>
      <xdr:row>34</xdr:row>
      <xdr:rowOff>135433</xdr:rowOff>
    </xdr:to>
    <xdr:sp macro="" textlink="">
      <xdr:nvSpPr>
        <xdr:cNvPr id="133" name="楕円 132"/>
        <xdr:cNvSpPr/>
      </xdr:nvSpPr>
      <xdr:spPr bwMode="auto">
        <a:xfrm>
          <a:off x="3556000" y="630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145610</xdr:rowOff>
    </xdr:from>
    <xdr:ext cx="762000" cy="259045"/>
    <xdr:sp macro="" textlink="">
      <xdr:nvSpPr>
        <xdr:cNvPr id="134" name="テキスト ボックス 133"/>
        <xdr:cNvSpPr txBox="1"/>
      </xdr:nvSpPr>
      <xdr:spPr>
        <a:xfrm>
          <a:off x="3225800" y="607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330588</xdr:rowOff>
    </xdr:from>
    <xdr:to>
      <xdr:col>15</xdr:col>
      <xdr:colOff>101600</xdr:colOff>
      <xdr:row>34</xdr:row>
      <xdr:rowOff>89288</xdr:rowOff>
    </xdr:to>
    <xdr:sp macro="" textlink="">
      <xdr:nvSpPr>
        <xdr:cNvPr id="135" name="楕円 134"/>
        <xdr:cNvSpPr/>
      </xdr:nvSpPr>
      <xdr:spPr bwMode="auto">
        <a:xfrm>
          <a:off x="2857500" y="625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99465</xdr:rowOff>
    </xdr:from>
    <xdr:ext cx="762000" cy="259045"/>
    <xdr:sp macro="" textlink="">
      <xdr:nvSpPr>
        <xdr:cNvPr id="136" name="テキスト ボックス 135"/>
        <xdr:cNvSpPr txBox="1"/>
      </xdr:nvSpPr>
      <xdr:spPr>
        <a:xfrm>
          <a:off x="2527300" y="602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9,648
9,525
739.26
10,265,680
9,702,422
563,258
5,294,276
9,268,734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6937</xdr:rowOff>
    </xdr:from>
    <xdr:to>
      <xdr:col>24</xdr:col>
      <xdr:colOff>63500</xdr:colOff>
      <xdr:row>34</xdr:row>
      <xdr:rowOff>36914</xdr:rowOff>
    </xdr:to>
    <xdr:cxnSp macro="">
      <xdr:nvCxnSpPr>
        <xdr:cNvPr id="61" name="直線コネクタ 60"/>
        <xdr:cNvCxnSpPr/>
      </xdr:nvCxnSpPr>
      <xdr:spPr>
        <a:xfrm>
          <a:off x="3797300" y="5836237"/>
          <a:ext cx="838200" cy="2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6937</xdr:rowOff>
    </xdr:from>
    <xdr:to>
      <xdr:col>19</xdr:col>
      <xdr:colOff>177800</xdr:colOff>
      <xdr:row>34</xdr:row>
      <xdr:rowOff>18397</xdr:rowOff>
    </xdr:to>
    <xdr:cxnSp macro="">
      <xdr:nvCxnSpPr>
        <xdr:cNvPr id="64" name="直線コネクタ 63"/>
        <xdr:cNvCxnSpPr/>
      </xdr:nvCxnSpPr>
      <xdr:spPr>
        <a:xfrm flipV="1">
          <a:off x="2908300" y="5836237"/>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18397</xdr:rowOff>
    </xdr:from>
    <xdr:to>
      <xdr:col>15</xdr:col>
      <xdr:colOff>50800</xdr:colOff>
      <xdr:row>34</xdr:row>
      <xdr:rowOff>44008</xdr:rowOff>
    </xdr:to>
    <xdr:cxnSp macro="">
      <xdr:nvCxnSpPr>
        <xdr:cNvPr id="67" name="直線コネクタ 66"/>
        <xdr:cNvCxnSpPr/>
      </xdr:nvCxnSpPr>
      <xdr:spPr>
        <a:xfrm flipV="1">
          <a:off x="2019300" y="5847697"/>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44008</xdr:rowOff>
    </xdr:from>
    <xdr:to>
      <xdr:col>10</xdr:col>
      <xdr:colOff>114300</xdr:colOff>
      <xdr:row>34</xdr:row>
      <xdr:rowOff>76812</xdr:rowOff>
    </xdr:to>
    <xdr:cxnSp macro="">
      <xdr:nvCxnSpPr>
        <xdr:cNvPr id="70" name="直線コネクタ 69"/>
        <xdr:cNvCxnSpPr/>
      </xdr:nvCxnSpPr>
      <xdr:spPr>
        <a:xfrm flipV="1">
          <a:off x="1130300" y="5873308"/>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157564</xdr:rowOff>
    </xdr:from>
    <xdr:to>
      <xdr:col>24</xdr:col>
      <xdr:colOff>114300</xdr:colOff>
      <xdr:row>34</xdr:row>
      <xdr:rowOff>87714</xdr:rowOff>
    </xdr:to>
    <xdr:sp macro="" textlink="">
      <xdr:nvSpPr>
        <xdr:cNvPr id="80" name="楕円 79"/>
        <xdr:cNvSpPr/>
      </xdr:nvSpPr>
      <xdr:spPr>
        <a:xfrm>
          <a:off x="4584700" y="58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8991</xdr:rowOff>
    </xdr:from>
    <xdr:ext cx="599010" cy="259045"/>
    <xdr:sp macro="" textlink="">
      <xdr:nvSpPr>
        <xdr:cNvPr id="81" name="人件費該当値テキスト"/>
        <xdr:cNvSpPr txBox="1"/>
      </xdr:nvSpPr>
      <xdr:spPr>
        <a:xfrm>
          <a:off x="4686300" y="566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127587</xdr:rowOff>
    </xdr:from>
    <xdr:to>
      <xdr:col>20</xdr:col>
      <xdr:colOff>38100</xdr:colOff>
      <xdr:row>34</xdr:row>
      <xdr:rowOff>57737</xdr:rowOff>
    </xdr:to>
    <xdr:sp macro="" textlink="">
      <xdr:nvSpPr>
        <xdr:cNvPr id="82" name="楕円 81"/>
        <xdr:cNvSpPr/>
      </xdr:nvSpPr>
      <xdr:spPr>
        <a:xfrm>
          <a:off x="3746500" y="57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74264</xdr:rowOff>
    </xdr:from>
    <xdr:ext cx="599010" cy="259045"/>
    <xdr:sp macro="" textlink="">
      <xdr:nvSpPr>
        <xdr:cNvPr id="83" name="テキスト ボックス 82"/>
        <xdr:cNvSpPr txBox="1"/>
      </xdr:nvSpPr>
      <xdr:spPr>
        <a:xfrm>
          <a:off x="3497795" y="556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139047</xdr:rowOff>
    </xdr:from>
    <xdr:to>
      <xdr:col>15</xdr:col>
      <xdr:colOff>101600</xdr:colOff>
      <xdr:row>34</xdr:row>
      <xdr:rowOff>69197</xdr:rowOff>
    </xdr:to>
    <xdr:sp macro="" textlink="">
      <xdr:nvSpPr>
        <xdr:cNvPr id="84" name="楕円 83"/>
        <xdr:cNvSpPr/>
      </xdr:nvSpPr>
      <xdr:spPr>
        <a:xfrm>
          <a:off x="2857500" y="57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85724</xdr:rowOff>
    </xdr:from>
    <xdr:ext cx="599010" cy="259045"/>
    <xdr:sp macro="" textlink="">
      <xdr:nvSpPr>
        <xdr:cNvPr id="85" name="テキスト ボックス 84"/>
        <xdr:cNvSpPr txBox="1"/>
      </xdr:nvSpPr>
      <xdr:spPr>
        <a:xfrm>
          <a:off x="2608795" y="557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164658</xdr:rowOff>
    </xdr:from>
    <xdr:to>
      <xdr:col>10</xdr:col>
      <xdr:colOff>165100</xdr:colOff>
      <xdr:row>34</xdr:row>
      <xdr:rowOff>94808</xdr:rowOff>
    </xdr:to>
    <xdr:sp macro="" textlink="">
      <xdr:nvSpPr>
        <xdr:cNvPr id="86" name="楕円 85"/>
        <xdr:cNvSpPr/>
      </xdr:nvSpPr>
      <xdr:spPr>
        <a:xfrm>
          <a:off x="1968500" y="58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111335</xdr:rowOff>
    </xdr:from>
    <xdr:ext cx="599010" cy="259045"/>
    <xdr:sp macro="" textlink="">
      <xdr:nvSpPr>
        <xdr:cNvPr id="87" name="テキスト ボックス 86"/>
        <xdr:cNvSpPr txBox="1"/>
      </xdr:nvSpPr>
      <xdr:spPr>
        <a:xfrm>
          <a:off x="1719795" y="559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26012</xdr:rowOff>
    </xdr:from>
    <xdr:to>
      <xdr:col>6</xdr:col>
      <xdr:colOff>38100</xdr:colOff>
      <xdr:row>34</xdr:row>
      <xdr:rowOff>127612</xdr:rowOff>
    </xdr:to>
    <xdr:sp macro="" textlink="">
      <xdr:nvSpPr>
        <xdr:cNvPr id="88" name="楕円 87"/>
        <xdr:cNvSpPr/>
      </xdr:nvSpPr>
      <xdr:spPr>
        <a:xfrm>
          <a:off x="1079500" y="5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144139</xdr:rowOff>
    </xdr:from>
    <xdr:ext cx="599010" cy="259045"/>
    <xdr:sp macro="" textlink="">
      <xdr:nvSpPr>
        <xdr:cNvPr id="89" name="テキスト ボックス 88"/>
        <xdr:cNvSpPr txBox="1"/>
      </xdr:nvSpPr>
      <xdr:spPr>
        <a:xfrm>
          <a:off x="830795" y="563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170603</xdr:rowOff>
    </xdr:from>
    <xdr:to>
      <xdr:col>24</xdr:col>
      <xdr:colOff>63500</xdr:colOff>
      <xdr:row>56</xdr:row>
      <xdr:rowOff>19155</xdr:rowOff>
    </xdr:to>
    <xdr:cxnSp macro="">
      <xdr:nvCxnSpPr>
        <xdr:cNvPr id="118" name="直線コネクタ 117"/>
        <xdr:cNvCxnSpPr/>
      </xdr:nvCxnSpPr>
      <xdr:spPr>
        <a:xfrm flipV="1">
          <a:off x="3797300" y="960035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19155</xdr:rowOff>
    </xdr:from>
    <xdr:to>
      <xdr:col>19</xdr:col>
      <xdr:colOff>177800</xdr:colOff>
      <xdr:row>56</xdr:row>
      <xdr:rowOff>45620</xdr:rowOff>
    </xdr:to>
    <xdr:cxnSp macro="">
      <xdr:nvCxnSpPr>
        <xdr:cNvPr id="121" name="直線コネクタ 120"/>
        <xdr:cNvCxnSpPr/>
      </xdr:nvCxnSpPr>
      <xdr:spPr>
        <a:xfrm flipV="1">
          <a:off x="2908300" y="9620355"/>
          <a:ext cx="889000" cy="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45620</xdr:rowOff>
    </xdr:from>
    <xdr:to>
      <xdr:col>15</xdr:col>
      <xdr:colOff>50800</xdr:colOff>
      <xdr:row>56</xdr:row>
      <xdr:rowOff>62140</xdr:rowOff>
    </xdr:to>
    <xdr:cxnSp macro="">
      <xdr:nvCxnSpPr>
        <xdr:cNvPr id="124" name="直線コネクタ 123"/>
        <xdr:cNvCxnSpPr/>
      </xdr:nvCxnSpPr>
      <xdr:spPr>
        <a:xfrm flipV="1">
          <a:off x="2019300" y="9646820"/>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62140</xdr:rowOff>
    </xdr:from>
    <xdr:to>
      <xdr:col>10</xdr:col>
      <xdr:colOff>114300</xdr:colOff>
      <xdr:row>56</xdr:row>
      <xdr:rowOff>80485</xdr:rowOff>
    </xdr:to>
    <xdr:cxnSp macro="">
      <xdr:nvCxnSpPr>
        <xdr:cNvPr id="127" name="直線コネクタ 126"/>
        <xdr:cNvCxnSpPr/>
      </xdr:nvCxnSpPr>
      <xdr:spPr>
        <a:xfrm flipV="1">
          <a:off x="1130300" y="9663340"/>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29" name="テキスト ボックス 128"/>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1" name="テキスト ボックス 130"/>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119803</xdr:rowOff>
    </xdr:from>
    <xdr:to>
      <xdr:col>24</xdr:col>
      <xdr:colOff>114300</xdr:colOff>
      <xdr:row>56</xdr:row>
      <xdr:rowOff>49953</xdr:rowOff>
    </xdr:to>
    <xdr:sp macro="" textlink="">
      <xdr:nvSpPr>
        <xdr:cNvPr id="137" name="楕円 136"/>
        <xdr:cNvSpPr/>
      </xdr:nvSpPr>
      <xdr:spPr>
        <a:xfrm>
          <a:off x="4584700" y="954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142680</xdr:rowOff>
    </xdr:from>
    <xdr:ext cx="599010" cy="259045"/>
    <xdr:sp macro="" textlink="">
      <xdr:nvSpPr>
        <xdr:cNvPr id="138" name="物件費該当値テキスト"/>
        <xdr:cNvSpPr txBox="1"/>
      </xdr:nvSpPr>
      <xdr:spPr>
        <a:xfrm>
          <a:off x="4686300" y="940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139805</xdr:rowOff>
    </xdr:from>
    <xdr:to>
      <xdr:col>20</xdr:col>
      <xdr:colOff>38100</xdr:colOff>
      <xdr:row>56</xdr:row>
      <xdr:rowOff>69955</xdr:rowOff>
    </xdr:to>
    <xdr:sp macro="" textlink="">
      <xdr:nvSpPr>
        <xdr:cNvPr id="139" name="楕円 138"/>
        <xdr:cNvSpPr/>
      </xdr:nvSpPr>
      <xdr:spPr>
        <a:xfrm>
          <a:off x="3746500" y="95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86482</xdr:rowOff>
    </xdr:from>
    <xdr:ext cx="599010" cy="259045"/>
    <xdr:sp macro="" textlink="">
      <xdr:nvSpPr>
        <xdr:cNvPr id="140" name="テキスト ボックス 139"/>
        <xdr:cNvSpPr txBox="1"/>
      </xdr:nvSpPr>
      <xdr:spPr>
        <a:xfrm>
          <a:off x="3497795" y="934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166270</xdr:rowOff>
    </xdr:from>
    <xdr:to>
      <xdr:col>15</xdr:col>
      <xdr:colOff>101600</xdr:colOff>
      <xdr:row>56</xdr:row>
      <xdr:rowOff>96420</xdr:rowOff>
    </xdr:to>
    <xdr:sp macro="" textlink="">
      <xdr:nvSpPr>
        <xdr:cNvPr id="141" name="楕円 140"/>
        <xdr:cNvSpPr/>
      </xdr:nvSpPr>
      <xdr:spPr>
        <a:xfrm>
          <a:off x="2857500" y="95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112947</xdr:rowOff>
    </xdr:from>
    <xdr:ext cx="599010" cy="259045"/>
    <xdr:sp macro="" textlink="">
      <xdr:nvSpPr>
        <xdr:cNvPr id="142" name="テキスト ボックス 141"/>
        <xdr:cNvSpPr txBox="1"/>
      </xdr:nvSpPr>
      <xdr:spPr>
        <a:xfrm>
          <a:off x="2608795" y="93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11340</xdr:rowOff>
    </xdr:from>
    <xdr:to>
      <xdr:col>10</xdr:col>
      <xdr:colOff>165100</xdr:colOff>
      <xdr:row>56</xdr:row>
      <xdr:rowOff>112940</xdr:rowOff>
    </xdr:to>
    <xdr:sp macro="" textlink="">
      <xdr:nvSpPr>
        <xdr:cNvPr id="143" name="楕円 142"/>
        <xdr:cNvSpPr/>
      </xdr:nvSpPr>
      <xdr:spPr>
        <a:xfrm>
          <a:off x="1968500" y="96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129467</xdr:rowOff>
    </xdr:from>
    <xdr:ext cx="599010" cy="259045"/>
    <xdr:sp macro="" textlink="">
      <xdr:nvSpPr>
        <xdr:cNvPr id="144" name="テキスト ボックス 143"/>
        <xdr:cNvSpPr txBox="1"/>
      </xdr:nvSpPr>
      <xdr:spPr>
        <a:xfrm>
          <a:off x="1719795" y="938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29685</xdr:rowOff>
    </xdr:from>
    <xdr:to>
      <xdr:col>6</xdr:col>
      <xdr:colOff>38100</xdr:colOff>
      <xdr:row>56</xdr:row>
      <xdr:rowOff>131285</xdr:rowOff>
    </xdr:to>
    <xdr:sp macro="" textlink="">
      <xdr:nvSpPr>
        <xdr:cNvPr id="145" name="楕円 144"/>
        <xdr:cNvSpPr/>
      </xdr:nvSpPr>
      <xdr:spPr>
        <a:xfrm>
          <a:off x="1079500" y="96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147812</xdr:rowOff>
    </xdr:from>
    <xdr:ext cx="599010" cy="259045"/>
    <xdr:sp macro="" textlink="">
      <xdr:nvSpPr>
        <xdr:cNvPr id="146" name="テキスト ボックス 145"/>
        <xdr:cNvSpPr txBox="1"/>
      </xdr:nvSpPr>
      <xdr:spPr>
        <a:xfrm>
          <a:off x="830795" y="940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59004</xdr:rowOff>
    </xdr:from>
    <xdr:to>
      <xdr:col>24</xdr:col>
      <xdr:colOff>63500</xdr:colOff>
      <xdr:row>75</xdr:row>
      <xdr:rowOff>52636</xdr:rowOff>
    </xdr:to>
    <xdr:cxnSp macro="">
      <xdr:nvCxnSpPr>
        <xdr:cNvPr id="177" name="直線コネクタ 176"/>
        <xdr:cNvCxnSpPr/>
      </xdr:nvCxnSpPr>
      <xdr:spPr>
        <a:xfrm>
          <a:off x="3797300" y="12746304"/>
          <a:ext cx="838200" cy="1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59004</xdr:rowOff>
    </xdr:from>
    <xdr:to>
      <xdr:col>19</xdr:col>
      <xdr:colOff>177800</xdr:colOff>
      <xdr:row>75</xdr:row>
      <xdr:rowOff>94764</xdr:rowOff>
    </xdr:to>
    <xdr:cxnSp macro="">
      <xdr:nvCxnSpPr>
        <xdr:cNvPr id="180" name="直線コネクタ 179"/>
        <xdr:cNvCxnSpPr/>
      </xdr:nvCxnSpPr>
      <xdr:spPr>
        <a:xfrm flipV="1">
          <a:off x="2908300" y="12746304"/>
          <a:ext cx="889000" cy="20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7145</xdr:rowOff>
    </xdr:from>
    <xdr:to>
      <xdr:col>15</xdr:col>
      <xdr:colOff>50800</xdr:colOff>
      <xdr:row>75</xdr:row>
      <xdr:rowOff>94764</xdr:rowOff>
    </xdr:to>
    <xdr:cxnSp macro="">
      <xdr:nvCxnSpPr>
        <xdr:cNvPr id="183" name="直線コネクタ 182"/>
        <xdr:cNvCxnSpPr/>
      </xdr:nvCxnSpPr>
      <xdr:spPr>
        <a:xfrm>
          <a:off x="2019300" y="12694445"/>
          <a:ext cx="889000" cy="25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7145</xdr:rowOff>
    </xdr:from>
    <xdr:to>
      <xdr:col>10</xdr:col>
      <xdr:colOff>114300</xdr:colOff>
      <xdr:row>75</xdr:row>
      <xdr:rowOff>147211</xdr:rowOff>
    </xdr:to>
    <xdr:cxnSp macro="">
      <xdr:nvCxnSpPr>
        <xdr:cNvPr id="186" name="直線コネクタ 185"/>
        <xdr:cNvCxnSpPr/>
      </xdr:nvCxnSpPr>
      <xdr:spPr>
        <a:xfrm flipV="1">
          <a:off x="1130300" y="12694445"/>
          <a:ext cx="889000" cy="3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121538</xdr:rowOff>
    </xdr:from>
    <xdr:ext cx="534377" cy="259045"/>
    <xdr:sp macro="" textlink="">
      <xdr:nvSpPr>
        <xdr:cNvPr id="188" name="テキスト ボックス 187"/>
        <xdr:cNvSpPr txBox="1"/>
      </xdr:nvSpPr>
      <xdr:spPr>
        <a:xfrm>
          <a:off x="1752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139989</xdr:rowOff>
    </xdr:from>
    <xdr:ext cx="534377" cy="259045"/>
    <xdr:sp macro="" textlink="">
      <xdr:nvSpPr>
        <xdr:cNvPr id="190" name="テキスト ボックス 189"/>
        <xdr:cNvSpPr txBox="1"/>
      </xdr:nvSpPr>
      <xdr:spPr>
        <a:xfrm>
          <a:off x="863111" y="133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1836</xdr:rowOff>
    </xdr:from>
    <xdr:to>
      <xdr:col>24</xdr:col>
      <xdr:colOff>114300</xdr:colOff>
      <xdr:row>75</xdr:row>
      <xdr:rowOff>103436</xdr:rowOff>
    </xdr:to>
    <xdr:sp macro="" textlink="">
      <xdr:nvSpPr>
        <xdr:cNvPr id="196" name="楕円 195"/>
        <xdr:cNvSpPr/>
      </xdr:nvSpPr>
      <xdr:spPr>
        <a:xfrm>
          <a:off x="4584700" y="128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24713</xdr:rowOff>
    </xdr:from>
    <xdr:ext cx="534377" cy="259045"/>
    <xdr:sp macro="" textlink="">
      <xdr:nvSpPr>
        <xdr:cNvPr id="197" name="維持補修費該当値テキスト"/>
        <xdr:cNvSpPr txBox="1"/>
      </xdr:nvSpPr>
      <xdr:spPr>
        <a:xfrm>
          <a:off x="4686300" y="127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8204</xdr:rowOff>
    </xdr:from>
    <xdr:to>
      <xdr:col>20</xdr:col>
      <xdr:colOff>38100</xdr:colOff>
      <xdr:row>74</xdr:row>
      <xdr:rowOff>109804</xdr:rowOff>
    </xdr:to>
    <xdr:sp macro="" textlink="">
      <xdr:nvSpPr>
        <xdr:cNvPr id="198" name="楕円 197"/>
        <xdr:cNvSpPr/>
      </xdr:nvSpPr>
      <xdr:spPr>
        <a:xfrm>
          <a:off x="3746500" y="126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126331</xdr:rowOff>
    </xdr:from>
    <xdr:ext cx="534377" cy="259045"/>
    <xdr:sp macro="" textlink="">
      <xdr:nvSpPr>
        <xdr:cNvPr id="199" name="テキスト ボックス 198"/>
        <xdr:cNvSpPr txBox="1"/>
      </xdr:nvSpPr>
      <xdr:spPr>
        <a:xfrm>
          <a:off x="3530111" y="124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43964</xdr:rowOff>
    </xdr:from>
    <xdr:to>
      <xdr:col>15</xdr:col>
      <xdr:colOff>101600</xdr:colOff>
      <xdr:row>75</xdr:row>
      <xdr:rowOff>145564</xdr:rowOff>
    </xdr:to>
    <xdr:sp macro="" textlink="">
      <xdr:nvSpPr>
        <xdr:cNvPr id="200" name="楕円 199"/>
        <xdr:cNvSpPr/>
      </xdr:nvSpPr>
      <xdr:spPr>
        <a:xfrm>
          <a:off x="2857500" y="129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162091</xdr:rowOff>
    </xdr:from>
    <xdr:ext cx="534377" cy="259045"/>
    <xdr:sp macro="" textlink="">
      <xdr:nvSpPr>
        <xdr:cNvPr id="201" name="テキスト ボックス 200"/>
        <xdr:cNvSpPr txBox="1"/>
      </xdr:nvSpPr>
      <xdr:spPr>
        <a:xfrm>
          <a:off x="2641111" y="1267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127795</xdr:rowOff>
    </xdr:from>
    <xdr:to>
      <xdr:col>10</xdr:col>
      <xdr:colOff>165100</xdr:colOff>
      <xdr:row>74</xdr:row>
      <xdr:rowOff>57945</xdr:rowOff>
    </xdr:to>
    <xdr:sp macro="" textlink="">
      <xdr:nvSpPr>
        <xdr:cNvPr id="202" name="楕円 201"/>
        <xdr:cNvSpPr/>
      </xdr:nvSpPr>
      <xdr:spPr>
        <a:xfrm>
          <a:off x="1968500" y="126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74472</xdr:rowOff>
    </xdr:from>
    <xdr:ext cx="534377" cy="259045"/>
    <xdr:sp macro="" textlink="">
      <xdr:nvSpPr>
        <xdr:cNvPr id="203" name="テキスト ボックス 202"/>
        <xdr:cNvSpPr txBox="1"/>
      </xdr:nvSpPr>
      <xdr:spPr>
        <a:xfrm>
          <a:off x="1752111" y="124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96411</xdr:rowOff>
    </xdr:from>
    <xdr:to>
      <xdr:col>6</xdr:col>
      <xdr:colOff>38100</xdr:colOff>
      <xdr:row>76</xdr:row>
      <xdr:rowOff>26561</xdr:rowOff>
    </xdr:to>
    <xdr:sp macro="" textlink="">
      <xdr:nvSpPr>
        <xdr:cNvPr id="204" name="楕円 203"/>
        <xdr:cNvSpPr/>
      </xdr:nvSpPr>
      <xdr:spPr>
        <a:xfrm>
          <a:off x="1079500" y="129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43088</xdr:rowOff>
    </xdr:from>
    <xdr:ext cx="534377" cy="259045"/>
    <xdr:sp macro="" textlink="">
      <xdr:nvSpPr>
        <xdr:cNvPr id="205" name="テキスト ボックス 204"/>
        <xdr:cNvSpPr txBox="1"/>
      </xdr:nvSpPr>
      <xdr:spPr>
        <a:xfrm>
          <a:off x="863111" y="12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29090</xdr:rowOff>
    </xdr:from>
    <xdr:to>
      <xdr:col>24</xdr:col>
      <xdr:colOff>63500</xdr:colOff>
      <xdr:row>98</xdr:row>
      <xdr:rowOff>121363</xdr:rowOff>
    </xdr:to>
    <xdr:cxnSp macro="">
      <xdr:nvCxnSpPr>
        <xdr:cNvPr id="237" name="直線コネクタ 236"/>
        <xdr:cNvCxnSpPr/>
      </xdr:nvCxnSpPr>
      <xdr:spPr>
        <a:xfrm flipV="1">
          <a:off x="3797300" y="16831190"/>
          <a:ext cx="838200" cy="9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121363</xdr:rowOff>
    </xdr:from>
    <xdr:to>
      <xdr:col>19</xdr:col>
      <xdr:colOff>177800</xdr:colOff>
      <xdr:row>98</xdr:row>
      <xdr:rowOff>130066</xdr:rowOff>
    </xdr:to>
    <xdr:cxnSp macro="">
      <xdr:nvCxnSpPr>
        <xdr:cNvPr id="240" name="直線コネクタ 239"/>
        <xdr:cNvCxnSpPr/>
      </xdr:nvCxnSpPr>
      <xdr:spPr>
        <a:xfrm flipV="1">
          <a:off x="2908300" y="16923463"/>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125543</xdr:rowOff>
    </xdr:from>
    <xdr:to>
      <xdr:col>15</xdr:col>
      <xdr:colOff>50800</xdr:colOff>
      <xdr:row>98</xdr:row>
      <xdr:rowOff>130066</xdr:rowOff>
    </xdr:to>
    <xdr:cxnSp macro="">
      <xdr:nvCxnSpPr>
        <xdr:cNvPr id="243" name="直線コネクタ 242"/>
        <xdr:cNvCxnSpPr/>
      </xdr:nvCxnSpPr>
      <xdr:spPr>
        <a:xfrm>
          <a:off x="2019300" y="16927643"/>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125543</xdr:rowOff>
    </xdr:from>
    <xdr:to>
      <xdr:col>10</xdr:col>
      <xdr:colOff>114300</xdr:colOff>
      <xdr:row>99</xdr:row>
      <xdr:rowOff>43769</xdr:rowOff>
    </xdr:to>
    <xdr:cxnSp macro="">
      <xdr:nvCxnSpPr>
        <xdr:cNvPr id="246" name="直線コネクタ 245"/>
        <xdr:cNvCxnSpPr/>
      </xdr:nvCxnSpPr>
      <xdr:spPr>
        <a:xfrm flipV="1">
          <a:off x="1130300" y="16927643"/>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64625</xdr:rowOff>
    </xdr:from>
    <xdr:ext cx="534377" cy="259045"/>
    <xdr:sp macro="" textlink="">
      <xdr:nvSpPr>
        <xdr:cNvPr id="248" name="テキスト ボックス 247"/>
        <xdr:cNvSpPr txBox="1"/>
      </xdr:nvSpPr>
      <xdr:spPr>
        <a:xfrm>
          <a:off x="1752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167219</xdr:rowOff>
    </xdr:from>
    <xdr:ext cx="534377" cy="259045"/>
    <xdr:sp macro="" textlink="">
      <xdr:nvSpPr>
        <xdr:cNvPr id="250" name="テキスト ボックス 249"/>
        <xdr:cNvSpPr txBox="1"/>
      </xdr:nvSpPr>
      <xdr:spPr>
        <a:xfrm>
          <a:off x="863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149740</xdr:rowOff>
    </xdr:from>
    <xdr:to>
      <xdr:col>24</xdr:col>
      <xdr:colOff>114300</xdr:colOff>
      <xdr:row>98</xdr:row>
      <xdr:rowOff>79890</xdr:rowOff>
    </xdr:to>
    <xdr:sp macro="" textlink="">
      <xdr:nvSpPr>
        <xdr:cNvPr id="256" name="楕円 255"/>
        <xdr:cNvSpPr/>
      </xdr:nvSpPr>
      <xdr:spPr>
        <a:xfrm>
          <a:off x="4584700" y="167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128167</xdr:rowOff>
    </xdr:from>
    <xdr:ext cx="534377" cy="259045"/>
    <xdr:sp macro="" textlink="">
      <xdr:nvSpPr>
        <xdr:cNvPr id="257" name="扶助費該当値テキスト"/>
        <xdr:cNvSpPr txBox="1"/>
      </xdr:nvSpPr>
      <xdr:spPr>
        <a:xfrm>
          <a:off x="4686300" y="167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70563</xdr:rowOff>
    </xdr:from>
    <xdr:to>
      <xdr:col>20</xdr:col>
      <xdr:colOff>38100</xdr:colOff>
      <xdr:row>99</xdr:row>
      <xdr:rowOff>713</xdr:rowOff>
    </xdr:to>
    <xdr:sp macro="" textlink="">
      <xdr:nvSpPr>
        <xdr:cNvPr id="258" name="楕円 257"/>
        <xdr:cNvSpPr/>
      </xdr:nvSpPr>
      <xdr:spPr>
        <a:xfrm>
          <a:off x="3746500" y="168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163290</xdr:rowOff>
    </xdr:from>
    <xdr:ext cx="534377" cy="259045"/>
    <xdr:sp macro="" textlink="">
      <xdr:nvSpPr>
        <xdr:cNvPr id="259" name="テキスト ボックス 258"/>
        <xdr:cNvSpPr txBox="1"/>
      </xdr:nvSpPr>
      <xdr:spPr>
        <a:xfrm>
          <a:off x="3530111" y="169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79266</xdr:rowOff>
    </xdr:from>
    <xdr:to>
      <xdr:col>15</xdr:col>
      <xdr:colOff>101600</xdr:colOff>
      <xdr:row>99</xdr:row>
      <xdr:rowOff>9416</xdr:rowOff>
    </xdr:to>
    <xdr:sp macro="" textlink="">
      <xdr:nvSpPr>
        <xdr:cNvPr id="260" name="楕円 259"/>
        <xdr:cNvSpPr/>
      </xdr:nvSpPr>
      <xdr:spPr>
        <a:xfrm>
          <a:off x="2857500" y="168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543</xdr:rowOff>
    </xdr:from>
    <xdr:ext cx="534377" cy="259045"/>
    <xdr:sp macro="" textlink="">
      <xdr:nvSpPr>
        <xdr:cNvPr id="261" name="テキスト ボックス 260"/>
        <xdr:cNvSpPr txBox="1"/>
      </xdr:nvSpPr>
      <xdr:spPr>
        <a:xfrm>
          <a:off x="2641111" y="169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74743</xdr:rowOff>
    </xdr:from>
    <xdr:to>
      <xdr:col>10</xdr:col>
      <xdr:colOff>165100</xdr:colOff>
      <xdr:row>99</xdr:row>
      <xdr:rowOff>4893</xdr:rowOff>
    </xdr:to>
    <xdr:sp macro="" textlink="">
      <xdr:nvSpPr>
        <xdr:cNvPr id="262" name="楕円 261"/>
        <xdr:cNvSpPr/>
      </xdr:nvSpPr>
      <xdr:spPr>
        <a:xfrm>
          <a:off x="1968500" y="168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167470</xdr:rowOff>
    </xdr:from>
    <xdr:ext cx="534377" cy="259045"/>
    <xdr:sp macro="" textlink="">
      <xdr:nvSpPr>
        <xdr:cNvPr id="263" name="テキスト ボックス 262"/>
        <xdr:cNvSpPr txBox="1"/>
      </xdr:nvSpPr>
      <xdr:spPr>
        <a:xfrm>
          <a:off x="1752111" y="169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164419</xdr:rowOff>
    </xdr:from>
    <xdr:to>
      <xdr:col>6</xdr:col>
      <xdr:colOff>38100</xdr:colOff>
      <xdr:row>99</xdr:row>
      <xdr:rowOff>94569</xdr:rowOff>
    </xdr:to>
    <xdr:sp macro="" textlink="">
      <xdr:nvSpPr>
        <xdr:cNvPr id="264" name="楕円 263"/>
        <xdr:cNvSpPr/>
      </xdr:nvSpPr>
      <xdr:spPr>
        <a:xfrm>
          <a:off x="1079500" y="169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85696</xdr:rowOff>
    </xdr:from>
    <xdr:ext cx="534377" cy="259045"/>
    <xdr:sp macro="" textlink="">
      <xdr:nvSpPr>
        <xdr:cNvPr id="265" name="テキスト ボックス 264"/>
        <xdr:cNvSpPr txBox="1"/>
      </xdr:nvSpPr>
      <xdr:spPr>
        <a:xfrm>
          <a:off x="863111" y="170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12705</xdr:rowOff>
    </xdr:from>
    <xdr:to>
      <xdr:col>55</xdr:col>
      <xdr:colOff>0</xdr:colOff>
      <xdr:row>36</xdr:row>
      <xdr:rowOff>43090</xdr:rowOff>
    </xdr:to>
    <xdr:cxnSp macro="">
      <xdr:nvCxnSpPr>
        <xdr:cNvPr id="294" name="直線コネクタ 293"/>
        <xdr:cNvCxnSpPr/>
      </xdr:nvCxnSpPr>
      <xdr:spPr>
        <a:xfrm flipV="1">
          <a:off x="9639300" y="6184905"/>
          <a:ext cx="8382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43090</xdr:rowOff>
    </xdr:from>
    <xdr:to>
      <xdr:col>50</xdr:col>
      <xdr:colOff>114300</xdr:colOff>
      <xdr:row>36</xdr:row>
      <xdr:rowOff>110016</xdr:rowOff>
    </xdr:to>
    <xdr:cxnSp macro="">
      <xdr:nvCxnSpPr>
        <xdr:cNvPr id="297" name="直線コネクタ 296"/>
        <xdr:cNvCxnSpPr/>
      </xdr:nvCxnSpPr>
      <xdr:spPr>
        <a:xfrm flipV="1">
          <a:off x="8750300" y="6215290"/>
          <a:ext cx="889000" cy="6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110016</xdr:rowOff>
    </xdr:from>
    <xdr:to>
      <xdr:col>45</xdr:col>
      <xdr:colOff>177800</xdr:colOff>
      <xdr:row>36</xdr:row>
      <xdr:rowOff>133932</xdr:rowOff>
    </xdr:to>
    <xdr:cxnSp macro="">
      <xdr:nvCxnSpPr>
        <xdr:cNvPr id="300" name="直線コネクタ 299"/>
        <xdr:cNvCxnSpPr/>
      </xdr:nvCxnSpPr>
      <xdr:spPr>
        <a:xfrm flipV="1">
          <a:off x="7861300" y="6282216"/>
          <a:ext cx="889000" cy="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150395</xdr:rowOff>
    </xdr:from>
    <xdr:to>
      <xdr:col>41</xdr:col>
      <xdr:colOff>50800</xdr:colOff>
      <xdr:row>36</xdr:row>
      <xdr:rowOff>133932</xdr:rowOff>
    </xdr:to>
    <xdr:cxnSp macro="">
      <xdr:nvCxnSpPr>
        <xdr:cNvPr id="303" name="直線コネクタ 302"/>
        <xdr:cNvCxnSpPr/>
      </xdr:nvCxnSpPr>
      <xdr:spPr>
        <a:xfrm>
          <a:off x="6972300" y="6151145"/>
          <a:ext cx="889000" cy="15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50807</xdr:rowOff>
    </xdr:from>
    <xdr:ext cx="534377" cy="259045"/>
    <xdr:sp macro="" textlink="">
      <xdr:nvSpPr>
        <xdr:cNvPr id="305" name="テキスト ボックス 304"/>
        <xdr:cNvSpPr txBox="1"/>
      </xdr:nvSpPr>
      <xdr:spPr>
        <a:xfrm>
          <a:off x="7594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79348</xdr:rowOff>
    </xdr:from>
    <xdr:ext cx="534377" cy="259045"/>
    <xdr:sp macro="" textlink="">
      <xdr:nvSpPr>
        <xdr:cNvPr id="307" name="テキスト ボックス 306"/>
        <xdr:cNvSpPr txBox="1"/>
      </xdr:nvSpPr>
      <xdr:spPr>
        <a:xfrm>
          <a:off x="6705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133355</xdr:rowOff>
    </xdr:from>
    <xdr:to>
      <xdr:col>55</xdr:col>
      <xdr:colOff>50800</xdr:colOff>
      <xdr:row>36</xdr:row>
      <xdr:rowOff>63505</xdr:rowOff>
    </xdr:to>
    <xdr:sp macro="" textlink="">
      <xdr:nvSpPr>
        <xdr:cNvPr id="313" name="楕円 312"/>
        <xdr:cNvSpPr/>
      </xdr:nvSpPr>
      <xdr:spPr>
        <a:xfrm>
          <a:off x="10426700" y="61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111782</xdr:rowOff>
    </xdr:from>
    <xdr:ext cx="599010" cy="259045"/>
    <xdr:sp macro="" textlink="">
      <xdr:nvSpPr>
        <xdr:cNvPr id="314" name="補助費等該当値テキスト"/>
        <xdr:cNvSpPr txBox="1"/>
      </xdr:nvSpPr>
      <xdr:spPr>
        <a:xfrm>
          <a:off x="10528300" y="611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163740</xdr:rowOff>
    </xdr:from>
    <xdr:to>
      <xdr:col>50</xdr:col>
      <xdr:colOff>165100</xdr:colOff>
      <xdr:row>36</xdr:row>
      <xdr:rowOff>93890</xdr:rowOff>
    </xdr:to>
    <xdr:sp macro="" textlink="">
      <xdr:nvSpPr>
        <xdr:cNvPr id="315" name="楕円 314"/>
        <xdr:cNvSpPr/>
      </xdr:nvSpPr>
      <xdr:spPr>
        <a:xfrm>
          <a:off x="9588500" y="61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85017</xdr:rowOff>
    </xdr:from>
    <xdr:ext cx="599010" cy="259045"/>
    <xdr:sp macro="" textlink="">
      <xdr:nvSpPr>
        <xdr:cNvPr id="316" name="テキスト ボックス 315"/>
        <xdr:cNvSpPr txBox="1"/>
      </xdr:nvSpPr>
      <xdr:spPr>
        <a:xfrm>
          <a:off x="9339795" y="625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59216</xdr:rowOff>
    </xdr:from>
    <xdr:to>
      <xdr:col>46</xdr:col>
      <xdr:colOff>38100</xdr:colOff>
      <xdr:row>36</xdr:row>
      <xdr:rowOff>160816</xdr:rowOff>
    </xdr:to>
    <xdr:sp macro="" textlink="">
      <xdr:nvSpPr>
        <xdr:cNvPr id="317" name="楕円 316"/>
        <xdr:cNvSpPr/>
      </xdr:nvSpPr>
      <xdr:spPr>
        <a:xfrm>
          <a:off x="8699500" y="623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151943</xdr:rowOff>
    </xdr:from>
    <xdr:ext cx="599010" cy="259045"/>
    <xdr:sp macro="" textlink="">
      <xdr:nvSpPr>
        <xdr:cNvPr id="318" name="テキスト ボックス 317"/>
        <xdr:cNvSpPr txBox="1"/>
      </xdr:nvSpPr>
      <xdr:spPr>
        <a:xfrm>
          <a:off x="8450795" y="632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83132</xdr:rowOff>
    </xdr:from>
    <xdr:to>
      <xdr:col>41</xdr:col>
      <xdr:colOff>101600</xdr:colOff>
      <xdr:row>37</xdr:row>
      <xdr:rowOff>13282</xdr:rowOff>
    </xdr:to>
    <xdr:sp macro="" textlink="">
      <xdr:nvSpPr>
        <xdr:cNvPr id="319" name="楕円 318"/>
        <xdr:cNvSpPr/>
      </xdr:nvSpPr>
      <xdr:spPr>
        <a:xfrm>
          <a:off x="7810500" y="62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29809</xdr:rowOff>
    </xdr:from>
    <xdr:ext cx="599010" cy="259045"/>
    <xdr:sp macro="" textlink="">
      <xdr:nvSpPr>
        <xdr:cNvPr id="320" name="テキスト ボックス 319"/>
        <xdr:cNvSpPr txBox="1"/>
      </xdr:nvSpPr>
      <xdr:spPr>
        <a:xfrm>
          <a:off x="7561795" y="603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99595</xdr:rowOff>
    </xdr:from>
    <xdr:to>
      <xdr:col>36</xdr:col>
      <xdr:colOff>165100</xdr:colOff>
      <xdr:row>36</xdr:row>
      <xdr:rowOff>29745</xdr:rowOff>
    </xdr:to>
    <xdr:sp macro="" textlink="">
      <xdr:nvSpPr>
        <xdr:cNvPr id="321" name="楕円 320"/>
        <xdr:cNvSpPr/>
      </xdr:nvSpPr>
      <xdr:spPr>
        <a:xfrm>
          <a:off x="6921500" y="61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46272</xdr:rowOff>
    </xdr:from>
    <xdr:ext cx="599010" cy="259045"/>
    <xdr:sp macro="" textlink="">
      <xdr:nvSpPr>
        <xdr:cNvPr id="322" name="テキスト ボックス 321"/>
        <xdr:cNvSpPr txBox="1"/>
      </xdr:nvSpPr>
      <xdr:spPr>
        <a:xfrm>
          <a:off x="6672795" y="587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10168</xdr:rowOff>
    </xdr:from>
    <xdr:to>
      <xdr:col>55</xdr:col>
      <xdr:colOff>0</xdr:colOff>
      <xdr:row>58</xdr:row>
      <xdr:rowOff>2866</xdr:rowOff>
    </xdr:to>
    <xdr:cxnSp macro="">
      <xdr:nvCxnSpPr>
        <xdr:cNvPr id="353" name="直線コネクタ 352"/>
        <xdr:cNvCxnSpPr/>
      </xdr:nvCxnSpPr>
      <xdr:spPr>
        <a:xfrm>
          <a:off x="9639300" y="9782818"/>
          <a:ext cx="838200" cy="16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10168</xdr:rowOff>
    </xdr:from>
    <xdr:to>
      <xdr:col>50</xdr:col>
      <xdr:colOff>114300</xdr:colOff>
      <xdr:row>58</xdr:row>
      <xdr:rowOff>122310</xdr:rowOff>
    </xdr:to>
    <xdr:cxnSp macro="">
      <xdr:nvCxnSpPr>
        <xdr:cNvPr id="356" name="直線コネクタ 355"/>
        <xdr:cNvCxnSpPr/>
      </xdr:nvCxnSpPr>
      <xdr:spPr>
        <a:xfrm flipV="1">
          <a:off x="8750300" y="9782818"/>
          <a:ext cx="889000" cy="2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63277</xdr:rowOff>
    </xdr:from>
    <xdr:to>
      <xdr:col>45</xdr:col>
      <xdr:colOff>177800</xdr:colOff>
      <xdr:row>58</xdr:row>
      <xdr:rowOff>122310</xdr:rowOff>
    </xdr:to>
    <xdr:cxnSp macro="">
      <xdr:nvCxnSpPr>
        <xdr:cNvPr id="359" name="直線コネクタ 358"/>
        <xdr:cNvCxnSpPr/>
      </xdr:nvCxnSpPr>
      <xdr:spPr>
        <a:xfrm>
          <a:off x="7861300" y="10007377"/>
          <a:ext cx="889000" cy="5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63277</xdr:rowOff>
    </xdr:from>
    <xdr:to>
      <xdr:col>41</xdr:col>
      <xdr:colOff>50800</xdr:colOff>
      <xdr:row>58</xdr:row>
      <xdr:rowOff>96616</xdr:rowOff>
    </xdr:to>
    <xdr:cxnSp macro="">
      <xdr:nvCxnSpPr>
        <xdr:cNvPr id="362" name="直線コネクタ 361"/>
        <xdr:cNvCxnSpPr/>
      </xdr:nvCxnSpPr>
      <xdr:spPr>
        <a:xfrm flipV="1">
          <a:off x="6972300" y="10007377"/>
          <a:ext cx="889000" cy="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4" name="テキスト ボックス 363"/>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163582</xdr:rowOff>
    </xdr:from>
    <xdr:ext cx="599010" cy="259045"/>
    <xdr:sp macro="" textlink="">
      <xdr:nvSpPr>
        <xdr:cNvPr id="366" name="テキスト ボックス 365"/>
        <xdr:cNvSpPr txBox="1"/>
      </xdr:nvSpPr>
      <xdr:spPr>
        <a:xfrm>
          <a:off x="6672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123516</xdr:rowOff>
    </xdr:from>
    <xdr:to>
      <xdr:col>55</xdr:col>
      <xdr:colOff>50800</xdr:colOff>
      <xdr:row>58</xdr:row>
      <xdr:rowOff>53666</xdr:rowOff>
    </xdr:to>
    <xdr:sp macro="" textlink="">
      <xdr:nvSpPr>
        <xdr:cNvPr id="372" name="楕円 371"/>
        <xdr:cNvSpPr/>
      </xdr:nvSpPr>
      <xdr:spPr>
        <a:xfrm>
          <a:off x="10426700" y="9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146393</xdr:rowOff>
    </xdr:from>
    <xdr:ext cx="599010" cy="259045"/>
    <xdr:sp macro="" textlink="">
      <xdr:nvSpPr>
        <xdr:cNvPr id="373" name="普通建設事業費該当値テキスト"/>
        <xdr:cNvSpPr txBox="1"/>
      </xdr:nvSpPr>
      <xdr:spPr>
        <a:xfrm>
          <a:off x="10528300" y="974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130818</xdr:rowOff>
    </xdr:from>
    <xdr:to>
      <xdr:col>50</xdr:col>
      <xdr:colOff>165100</xdr:colOff>
      <xdr:row>57</xdr:row>
      <xdr:rowOff>60968</xdr:rowOff>
    </xdr:to>
    <xdr:sp macro="" textlink="">
      <xdr:nvSpPr>
        <xdr:cNvPr id="374" name="楕円 373"/>
        <xdr:cNvSpPr/>
      </xdr:nvSpPr>
      <xdr:spPr>
        <a:xfrm>
          <a:off x="9588500" y="97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77495</xdr:rowOff>
    </xdr:from>
    <xdr:ext cx="599010" cy="259045"/>
    <xdr:sp macro="" textlink="">
      <xdr:nvSpPr>
        <xdr:cNvPr id="375" name="テキスト ボックス 374"/>
        <xdr:cNvSpPr txBox="1"/>
      </xdr:nvSpPr>
      <xdr:spPr>
        <a:xfrm>
          <a:off x="9339795" y="950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71510</xdr:rowOff>
    </xdr:from>
    <xdr:to>
      <xdr:col>46</xdr:col>
      <xdr:colOff>38100</xdr:colOff>
      <xdr:row>59</xdr:row>
      <xdr:rowOff>1660</xdr:rowOff>
    </xdr:to>
    <xdr:sp macro="" textlink="">
      <xdr:nvSpPr>
        <xdr:cNvPr id="376" name="楕円 375"/>
        <xdr:cNvSpPr/>
      </xdr:nvSpPr>
      <xdr:spPr>
        <a:xfrm>
          <a:off x="8699500" y="100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164237</xdr:rowOff>
    </xdr:from>
    <xdr:ext cx="599010" cy="259045"/>
    <xdr:sp macro="" textlink="">
      <xdr:nvSpPr>
        <xdr:cNvPr id="377" name="テキスト ボックス 376"/>
        <xdr:cNvSpPr txBox="1"/>
      </xdr:nvSpPr>
      <xdr:spPr>
        <a:xfrm>
          <a:off x="8450795" y="1010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12477</xdr:rowOff>
    </xdr:from>
    <xdr:to>
      <xdr:col>41</xdr:col>
      <xdr:colOff>101600</xdr:colOff>
      <xdr:row>58</xdr:row>
      <xdr:rowOff>114077</xdr:rowOff>
    </xdr:to>
    <xdr:sp macro="" textlink="">
      <xdr:nvSpPr>
        <xdr:cNvPr id="378" name="楕円 377"/>
        <xdr:cNvSpPr/>
      </xdr:nvSpPr>
      <xdr:spPr>
        <a:xfrm>
          <a:off x="7810500" y="99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130604</xdr:rowOff>
    </xdr:from>
    <xdr:ext cx="599010" cy="259045"/>
    <xdr:sp macro="" textlink="">
      <xdr:nvSpPr>
        <xdr:cNvPr id="379" name="テキスト ボックス 378"/>
        <xdr:cNvSpPr txBox="1"/>
      </xdr:nvSpPr>
      <xdr:spPr>
        <a:xfrm>
          <a:off x="7561795" y="97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45816</xdr:rowOff>
    </xdr:from>
    <xdr:to>
      <xdr:col>36</xdr:col>
      <xdr:colOff>165100</xdr:colOff>
      <xdr:row>58</xdr:row>
      <xdr:rowOff>147416</xdr:rowOff>
    </xdr:to>
    <xdr:sp macro="" textlink="">
      <xdr:nvSpPr>
        <xdr:cNvPr id="380" name="楕円 379"/>
        <xdr:cNvSpPr/>
      </xdr:nvSpPr>
      <xdr:spPr>
        <a:xfrm>
          <a:off x="6921500" y="99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163943</xdr:rowOff>
    </xdr:from>
    <xdr:ext cx="599010" cy="259045"/>
    <xdr:sp macro="" textlink="">
      <xdr:nvSpPr>
        <xdr:cNvPr id="381" name="テキスト ボックス 380"/>
        <xdr:cNvSpPr txBox="1"/>
      </xdr:nvSpPr>
      <xdr:spPr>
        <a:xfrm>
          <a:off x="6672795" y="976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82139</xdr:rowOff>
    </xdr:from>
    <xdr:to>
      <xdr:col>55</xdr:col>
      <xdr:colOff>0</xdr:colOff>
      <xdr:row>78</xdr:row>
      <xdr:rowOff>119293</xdr:rowOff>
    </xdr:to>
    <xdr:cxnSp macro="">
      <xdr:nvCxnSpPr>
        <xdr:cNvPr id="410" name="直線コネクタ 409"/>
        <xdr:cNvCxnSpPr/>
      </xdr:nvCxnSpPr>
      <xdr:spPr>
        <a:xfrm flipV="1">
          <a:off x="9639300" y="13455239"/>
          <a:ext cx="838200" cy="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108727</xdr:rowOff>
    </xdr:from>
    <xdr:to>
      <xdr:col>50</xdr:col>
      <xdr:colOff>114300</xdr:colOff>
      <xdr:row>78</xdr:row>
      <xdr:rowOff>119293</xdr:rowOff>
    </xdr:to>
    <xdr:cxnSp macro="">
      <xdr:nvCxnSpPr>
        <xdr:cNvPr id="413" name="直線コネクタ 412"/>
        <xdr:cNvCxnSpPr/>
      </xdr:nvCxnSpPr>
      <xdr:spPr>
        <a:xfrm>
          <a:off x="8750300" y="13481827"/>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47819</xdr:rowOff>
    </xdr:from>
    <xdr:to>
      <xdr:col>45</xdr:col>
      <xdr:colOff>177800</xdr:colOff>
      <xdr:row>78</xdr:row>
      <xdr:rowOff>108727</xdr:rowOff>
    </xdr:to>
    <xdr:cxnSp macro="">
      <xdr:nvCxnSpPr>
        <xdr:cNvPr id="416" name="直線コネクタ 415"/>
        <xdr:cNvCxnSpPr/>
      </xdr:nvCxnSpPr>
      <xdr:spPr>
        <a:xfrm>
          <a:off x="7861300" y="13420919"/>
          <a:ext cx="889000" cy="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5346</xdr:rowOff>
    </xdr:from>
    <xdr:ext cx="534377" cy="259045"/>
    <xdr:sp macro="" textlink="">
      <xdr:nvSpPr>
        <xdr:cNvPr id="420" name="テキスト ボックス 419"/>
        <xdr:cNvSpPr txBox="1"/>
      </xdr:nvSpPr>
      <xdr:spPr>
        <a:xfrm>
          <a:off x="7594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31339</xdr:rowOff>
    </xdr:from>
    <xdr:to>
      <xdr:col>55</xdr:col>
      <xdr:colOff>50800</xdr:colOff>
      <xdr:row>78</xdr:row>
      <xdr:rowOff>132939</xdr:rowOff>
    </xdr:to>
    <xdr:sp macro="" textlink="">
      <xdr:nvSpPr>
        <xdr:cNvPr id="426" name="楕円 425"/>
        <xdr:cNvSpPr/>
      </xdr:nvSpPr>
      <xdr:spPr>
        <a:xfrm>
          <a:off x="104267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54216</xdr:rowOff>
    </xdr:from>
    <xdr:ext cx="599010" cy="259045"/>
    <xdr:sp macro="" textlink="">
      <xdr:nvSpPr>
        <xdr:cNvPr id="427" name="普通建設事業費 （ うち新規整備　）該当値テキスト"/>
        <xdr:cNvSpPr txBox="1"/>
      </xdr:nvSpPr>
      <xdr:spPr>
        <a:xfrm>
          <a:off x="10528300" y="1325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68493</xdr:rowOff>
    </xdr:from>
    <xdr:to>
      <xdr:col>50</xdr:col>
      <xdr:colOff>165100</xdr:colOff>
      <xdr:row>78</xdr:row>
      <xdr:rowOff>170093</xdr:rowOff>
    </xdr:to>
    <xdr:sp macro="" textlink="">
      <xdr:nvSpPr>
        <xdr:cNvPr id="428" name="楕円 427"/>
        <xdr:cNvSpPr/>
      </xdr:nvSpPr>
      <xdr:spPr>
        <a:xfrm>
          <a:off x="9588500" y="13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15170</xdr:rowOff>
    </xdr:from>
    <xdr:ext cx="534377" cy="259045"/>
    <xdr:sp macro="" textlink="">
      <xdr:nvSpPr>
        <xdr:cNvPr id="429" name="テキスト ボックス 428"/>
        <xdr:cNvSpPr txBox="1"/>
      </xdr:nvSpPr>
      <xdr:spPr>
        <a:xfrm>
          <a:off x="9372111" y="132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57927</xdr:rowOff>
    </xdr:from>
    <xdr:to>
      <xdr:col>46</xdr:col>
      <xdr:colOff>38100</xdr:colOff>
      <xdr:row>78</xdr:row>
      <xdr:rowOff>159527</xdr:rowOff>
    </xdr:to>
    <xdr:sp macro="" textlink="">
      <xdr:nvSpPr>
        <xdr:cNvPr id="430" name="楕円 429"/>
        <xdr:cNvSpPr/>
      </xdr:nvSpPr>
      <xdr:spPr>
        <a:xfrm>
          <a:off x="8699500" y="134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4604</xdr:rowOff>
    </xdr:from>
    <xdr:ext cx="534377" cy="259045"/>
    <xdr:sp macro="" textlink="">
      <xdr:nvSpPr>
        <xdr:cNvPr id="431" name="テキスト ボックス 430"/>
        <xdr:cNvSpPr txBox="1"/>
      </xdr:nvSpPr>
      <xdr:spPr>
        <a:xfrm>
          <a:off x="8483111" y="132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168469</xdr:rowOff>
    </xdr:from>
    <xdr:to>
      <xdr:col>41</xdr:col>
      <xdr:colOff>101600</xdr:colOff>
      <xdr:row>78</xdr:row>
      <xdr:rowOff>98619</xdr:rowOff>
    </xdr:to>
    <xdr:sp macro="" textlink="">
      <xdr:nvSpPr>
        <xdr:cNvPr id="432" name="楕円 431"/>
        <xdr:cNvSpPr/>
      </xdr:nvSpPr>
      <xdr:spPr>
        <a:xfrm>
          <a:off x="7810500" y="133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115146</xdr:rowOff>
    </xdr:from>
    <xdr:ext cx="599010" cy="259045"/>
    <xdr:sp macro="" textlink="">
      <xdr:nvSpPr>
        <xdr:cNvPr id="433" name="テキスト ボックス 432"/>
        <xdr:cNvSpPr txBox="1"/>
      </xdr:nvSpPr>
      <xdr:spPr>
        <a:xfrm>
          <a:off x="7561795" y="131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126192</xdr:rowOff>
    </xdr:from>
    <xdr:to>
      <xdr:col>55</xdr:col>
      <xdr:colOff>0</xdr:colOff>
      <xdr:row>98</xdr:row>
      <xdr:rowOff>133195</xdr:rowOff>
    </xdr:to>
    <xdr:cxnSp macro="">
      <xdr:nvCxnSpPr>
        <xdr:cNvPr id="464" name="直線コネクタ 463"/>
        <xdr:cNvCxnSpPr/>
      </xdr:nvCxnSpPr>
      <xdr:spPr>
        <a:xfrm flipV="1">
          <a:off x="9639300" y="16928292"/>
          <a:ext cx="8382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133195</xdr:rowOff>
    </xdr:from>
    <xdr:to>
      <xdr:col>50</xdr:col>
      <xdr:colOff>114300</xdr:colOff>
      <xdr:row>99</xdr:row>
      <xdr:rowOff>19591</xdr:rowOff>
    </xdr:to>
    <xdr:cxnSp macro="">
      <xdr:nvCxnSpPr>
        <xdr:cNvPr id="467" name="直線コネクタ 466"/>
        <xdr:cNvCxnSpPr/>
      </xdr:nvCxnSpPr>
      <xdr:spPr>
        <a:xfrm flipV="1">
          <a:off x="8750300" y="16935295"/>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19591</xdr:rowOff>
    </xdr:from>
    <xdr:to>
      <xdr:col>45</xdr:col>
      <xdr:colOff>177800</xdr:colOff>
      <xdr:row>99</xdr:row>
      <xdr:rowOff>46193</xdr:rowOff>
    </xdr:to>
    <xdr:cxnSp macro="">
      <xdr:nvCxnSpPr>
        <xdr:cNvPr id="470" name="直線コネクタ 469"/>
        <xdr:cNvCxnSpPr/>
      </xdr:nvCxnSpPr>
      <xdr:spPr>
        <a:xfrm flipV="1">
          <a:off x="7861300" y="16993141"/>
          <a:ext cx="8890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11444</xdr:rowOff>
    </xdr:from>
    <xdr:ext cx="534377" cy="259045"/>
    <xdr:sp macro="" textlink="">
      <xdr:nvSpPr>
        <xdr:cNvPr id="474" name="テキスト ボックス 473"/>
        <xdr:cNvSpPr txBox="1"/>
      </xdr:nvSpPr>
      <xdr:spPr>
        <a:xfrm>
          <a:off x="7594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75392</xdr:rowOff>
    </xdr:from>
    <xdr:to>
      <xdr:col>55</xdr:col>
      <xdr:colOff>50800</xdr:colOff>
      <xdr:row>99</xdr:row>
      <xdr:rowOff>5542</xdr:rowOff>
    </xdr:to>
    <xdr:sp macro="" textlink="">
      <xdr:nvSpPr>
        <xdr:cNvPr id="480" name="楕円 479"/>
        <xdr:cNvSpPr/>
      </xdr:nvSpPr>
      <xdr:spPr>
        <a:xfrm>
          <a:off x="10426700" y="168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161769</xdr:rowOff>
    </xdr:from>
    <xdr:ext cx="534377" cy="259045"/>
    <xdr:sp macro="" textlink="">
      <xdr:nvSpPr>
        <xdr:cNvPr id="481" name="普通建設事業費 （ うち更新整備　）該当値テキスト"/>
        <xdr:cNvSpPr txBox="1"/>
      </xdr:nvSpPr>
      <xdr:spPr>
        <a:xfrm>
          <a:off x="10528300" y="167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82395</xdr:rowOff>
    </xdr:from>
    <xdr:to>
      <xdr:col>50</xdr:col>
      <xdr:colOff>165100</xdr:colOff>
      <xdr:row>99</xdr:row>
      <xdr:rowOff>12545</xdr:rowOff>
    </xdr:to>
    <xdr:sp macro="" textlink="">
      <xdr:nvSpPr>
        <xdr:cNvPr id="482" name="楕円 481"/>
        <xdr:cNvSpPr/>
      </xdr:nvSpPr>
      <xdr:spPr>
        <a:xfrm>
          <a:off x="9588500" y="168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3672</xdr:rowOff>
    </xdr:from>
    <xdr:ext cx="534377" cy="259045"/>
    <xdr:sp macro="" textlink="">
      <xdr:nvSpPr>
        <xdr:cNvPr id="483" name="テキスト ボックス 482"/>
        <xdr:cNvSpPr txBox="1"/>
      </xdr:nvSpPr>
      <xdr:spPr>
        <a:xfrm>
          <a:off x="9372111" y="169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140241</xdr:rowOff>
    </xdr:from>
    <xdr:to>
      <xdr:col>46</xdr:col>
      <xdr:colOff>38100</xdr:colOff>
      <xdr:row>99</xdr:row>
      <xdr:rowOff>70391</xdr:rowOff>
    </xdr:to>
    <xdr:sp macro="" textlink="">
      <xdr:nvSpPr>
        <xdr:cNvPr id="484" name="楕円 483"/>
        <xdr:cNvSpPr/>
      </xdr:nvSpPr>
      <xdr:spPr>
        <a:xfrm>
          <a:off x="8699500" y="169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61518</xdr:rowOff>
    </xdr:from>
    <xdr:ext cx="534377" cy="259045"/>
    <xdr:sp macro="" textlink="">
      <xdr:nvSpPr>
        <xdr:cNvPr id="485" name="テキスト ボックス 484"/>
        <xdr:cNvSpPr txBox="1"/>
      </xdr:nvSpPr>
      <xdr:spPr>
        <a:xfrm>
          <a:off x="8483111" y="170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166843</xdr:rowOff>
    </xdr:from>
    <xdr:to>
      <xdr:col>41</xdr:col>
      <xdr:colOff>101600</xdr:colOff>
      <xdr:row>99</xdr:row>
      <xdr:rowOff>96993</xdr:rowOff>
    </xdr:to>
    <xdr:sp macro="" textlink="">
      <xdr:nvSpPr>
        <xdr:cNvPr id="486" name="楕円 485"/>
        <xdr:cNvSpPr/>
      </xdr:nvSpPr>
      <xdr:spPr>
        <a:xfrm>
          <a:off x="7810500" y="169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88120</xdr:rowOff>
    </xdr:from>
    <xdr:ext cx="534377" cy="259045"/>
    <xdr:sp macro="" textlink="">
      <xdr:nvSpPr>
        <xdr:cNvPr id="487" name="テキスト ボックス 486"/>
        <xdr:cNvSpPr txBox="1"/>
      </xdr:nvSpPr>
      <xdr:spPr>
        <a:xfrm>
          <a:off x="7594111" y="1706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138333</xdr:rowOff>
    </xdr:from>
    <xdr:to>
      <xdr:col>76</xdr:col>
      <xdr:colOff>114300</xdr:colOff>
      <xdr:row>38</xdr:row>
      <xdr:rowOff>139700</xdr:rowOff>
    </xdr:to>
    <xdr:cxnSp macro="">
      <xdr:nvCxnSpPr>
        <xdr:cNvPr id="520" name="直線コネクタ 519"/>
        <xdr:cNvCxnSpPr/>
      </xdr:nvCxnSpPr>
      <xdr:spPr>
        <a:xfrm>
          <a:off x="13703300" y="665343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133479</xdr:rowOff>
    </xdr:from>
    <xdr:to>
      <xdr:col>71</xdr:col>
      <xdr:colOff>177800</xdr:colOff>
      <xdr:row>38</xdr:row>
      <xdr:rowOff>138333</xdr:rowOff>
    </xdr:to>
    <xdr:cxnSp macro="">
      <xdr:nvCxnSpPr>
        <xdr:cNvPr id="523" name="直線コネクタ 522"/>
        <xdr:cNvCxnSpPr/>
      </xdr:nvCxnSpPr>
      <xdr:spPr>
        <a:xfrm>
          <a:off x="12814300" y="6648579"/>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5" name="テキスト ボックス 524"/>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87533</xdr:rowOff>
    </xdr:from>
    <xdr:to>
      <xdr:col>72</xdr:col>
      <xdr:colOff>38100</xdr:colOff>
      <xdr:row>39</xdr:row>
      <xdr:rowOff>17683</xdr:rowOff>
    </xdr:to>
    <xdr:sp macro="" textlink="">
      <xdr:nvSpPr>
        <xdr:cNvPr id="539" name="楕円 538"/>
        <xdr:cNvSpPr/>
      </xdr:nvSpPr>
      <xdr:spPr>
        <a:xfrm>
          <a:off x="13652500" y="66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8810</xdr:rowOff>
    </xdr:from>
    <xdr:ext cx="378565" cy="259045"/>
    <xdr:sp macro="" textlink="">
      <xdr:nvSpPr>
        <xdr:cNvPr id="540" name="テキスト ボックス 539"/>
        <xdr:cNvSpPr txBox="1"/>
      </xdr:nvSpPr>
      <xdr:spPr>
        <a:xfrm>
          <a:off x="13514017" y="669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82679</xdr:rowOff>
    </xdr:from>
    <xdr:to>
      <xdr:col>67</xdr:col>
      <xdr:colOff>101600</xdr:colOff>
      <xdr:row>39</xdr:row>
      <xdr:rowOff>12829</xdr:rowOff>
    </xdr:to>
    <xdr:sp macro="" textlink="">
      <xdr:nvSpPr>
        <xdr:cNvPr id="541" name="楕円 540"/>
        <xdr:cNvSpPr/>
      </xdr:nvSpPr>
      <xdr:spPr>
        <a:xfrm>
          <a:off x="12763500" y="6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3956</xdr:rowOff>
    </xdr:from>
    <xdr:ext cx="469744" cy="259045"/>
    <xdr:sp macro="" textlink="">
      <xdr:nvSpPr>
        <xdr:cNvPr id="542" name="テキスト ボックス 541"/>
        <xdr:cNvSpPr txBox="1"/>
      </xdr:nvSpPr>
      <xdr:spPr>
        <a:xfrm>
          <a:off x="12579428" y="66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121055</xdr:rowOff>
    </xdr:from>
    <xdr:to>
      <xdr:col>85</xdr:col>
      <xdr:colOff>127000</xdr:colOff>
      <xdr:row>75</xdr:row>
      <xdr:rowOff>147816</xdr:rowOff>
    </xdr:to>
    <xdr:cxnSp macro="">
      <xdr:nvCxnSpPr>
        <xdr:cNvPr id="622" name="直線コネクタ 621"/>
        <xdr:cNvCxnSpPr/>
      </xdr:nvCxnSpPr>
      <xdr:spPr>
        <a:xfrm>
          <a:off x="15481300" y="12979805"/>
          <a:ext cx="8382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121055</xdr:rowOff>
    </xdr:from>
    <xdr:to>
      <xdr:col>81</xdr:col>
      <xdr:colOff>50800</xdr:colOff>
      <xdr:row>75</xdr:row>
      <xdr:rowOff>137195</xdr:rowOff>
    </xdr:to>
    <xdr:cxnSp macro="">
      <xdr:nvCxnSpPr>
        <xdr:cNvPr id="625" name="直線コネクタ 624"/>
        <xdr:cNvCxnSpPr/>
      </xdr:nvCxnSpPr>
      <xdr:spPr>
        <a:xfrm flipV="1">
          <a:off x="14592300" y="12979805"/>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79062</xdr:rowOff>
    </xdr:from>
    <xdr:to>
      <xdr:col>76</xdr:col>
      <xdr:colOff>114300</xdr:colOff>
      <xdr:row>75</xdr:row>
      <xdr:rowOff>137195</xdr:rowOff>
    </xdr:to>
    <xdr:cxnSp macro="">
      <xdr:nvCxnSpPr>
        <xdr:cNvPr id="628" name="直線コネクタ 627"/>
        <xdr:cNvCxnSpPr/>
      </xdr:nvCxnSpPr>
      <xdr:spPr>
        <a:xfrm>
          <a:off x="13703300" y="12937812"/>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79062</xdr:rowOff>
    </xdr:from>
    <xdr:to>
      <xdr:col>71</xdr:col>
      <xdr:colOff>177800</xdr:colOff>
      <xdr:row>75</xdr:row>
      <xdr:rowOff>164609</xdr:rowOff>
    </xdr:to>
    <xdr:cxnSp macro="">
      <xdr:nvCxnSpPr>
        <xdr:cNvPr id="631" name="直線コネクタ 630"/>
        <xdr:cNvCxnSpPr/>
      </xdr:nvCxnSpPr>
      <xdr:spPr>
        <a:xfrm flipV="1">
          <a:off x="12814300" y="12937812"/>
          <a:ext cx="889000" cy="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33" name="テキスト ボックス 632"/>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86611</xdr:rowOff>
    </xdr:from>
    <xdr:ext cx="534377" cy="259045"/>
    <xdr:sp macro="" textlink="">
      <xdr:nvSpPr>
        <xdr:cNvPr id="635" name="テキスト ボックス 634"/>
        <xdr:cNvSpPr txBox="1"/>
      </xdr:nvSpPr>
      <xdr:spPr>
        <a:xfrm>
          <a:off x="12547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97015</xdr:rowOff>
    </xdr:from>
    <xdr:to>
      <xdr:col>85</xdr:col>
      <xdr:colOff>177800</xdr:colOff>
      <xdr:row>76</xdr:row>
      <xdr:rowOff>27164</xdr:rowOff>
    </xdr:to>
    <xdr:sp macro="" textlink="">
      <xdr:nvSpPr>
        <xdr:cNvPr id="641" name="楕円 640"/>
        <xdr:cNvSpPr/>
      </xdr:nvSpPr>
      <xdr:spPr>
        <a:xfrm>
          <a:off x="16268700" y="12955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119892</xdr:rowOff>
    </xdr:from>
    <xdr:ext cx="599010" cy="259045"/>
    <xdr:sp macro="" textlink="">
      <xdr:nvSpPr>
        <xdr:cNvPr id="642" name="公債費該当値テキスト"/>
        <xdr:cNvSpPr txBox="1"/>
      </xdr:nvSpPr>
      <xdr:spPr>
        <a:xfrm>
          <a:off x="16370300" y="1280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70255</xdr:rowOff>
    </xdr:from>
    <xdr:to>
      <xdr:col>81</xdr:col>
      <xdr:colOff>101600</xdr:colOff>
      <xdr:row>76</xdr:row>
      <xdr:rowOff>406</xdr:rowOff>
    </xdr:to>
    <xdr:sp macro="" textlink="">
      <xdr:nvSpPr>
        <xdr:cNvPr id="643" name="楕円 642"/>
        <xdr:cNvSpPr/>
      </xdr:nvSpPr>
      <xdr:spPr>
        <a:xfrm>
          <a:off x="15430500" y="129290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16932</xdr:rowOff>
    </xdr:from>
    <xdr:ext cx="599010" cy="259045"/>
    <xdr:sp macro="" textlink="">
      <xdr:nvSpPr>
        <xdr:cNvPr id="644" name="テキスト ボックス 643"/>
        <xdr:cNvSpPr txBox="1"/>
      </xdr:nvSpPr>
      <xdr:spPr>
        <a:xfrm>
          <a:off x="15181795" y="127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86395</xdr:rowOff>
    </xdr:from>
    <xdr:to>
      <xdr:col>76</xdr:col>
      <xdr:colOff>165100</xdr:colOff>
      <xdr:row>76</xdr:row>
      <xdr:rowOff>16545</xdr:rowOff>
    </xdr:to>
    <xdr:sp macro="" textlink="">
      <xdr:nvSpPr>
        <xdr:cNvPr id="645" name="楕円 644"/>
        <xdr:cNvSpPr/>
      </xdr:nvSpPr>
      <xdr:spPr>
        <a:xfrm>
          <a:off x="14541500" y="129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33072</xdr:rowOff>
    </xdr:from>
    <xdr:ext cx="599010" cy="259045"/>
    <xdr:sp macro="" textlink="">
      <xdr:nvSpPr>
        <xdr:cNvPr id="646" name="テキスト ボックス 645"/>
        <xdr:cNvSpPr txBox="1"/>
      </xdr:nvSpPr>
      <xdr:spPr>
        <a:xfrm>
          <a:off x="14292795" y="1272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28262</xdr:rowOff>
    </xdr:from>
    <xdr:to>
      <xdr:col>72</xdr:col>
      <xdr:colOff>38100</xdr:colOff>
      <xdr:row>75</xdr:row>
      <xdr:rowOff>129862</xdr:rowOff>
    </xdr:to>
    <xdr:sp macro="" textlink="">
      <xdr:nvSpPr>
        <xdr:cNvPr id="647" name="楕円 646"/>
        <xdr:cNvSpPr/>
      </xdr:nvSpPr>
      <xdr:spPr>
        <a:xfrm>
          <a:off x="13652500" y="12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146389</xdr:rowOff>
    </xdr:from>
    <xdr:ext cx="599010" cy="259045"/>
    <xdr:sp macro="" textlink="">
      <xdr:nvSpPr>
        <xdr:cNvPr id="648" name="テキスト ボックス 647"/>
        <xdr:cNvSpPr txBox="1"/>
      </xdr:nvSpPr>
      <xdr:spPr>
        <a:xfrm>
          <a:off x="13403795" y="1266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113809</xdr:rowOff>
    </xdr:from>
    <xdr:to>
      <xdr:col>67</xdr:col>
      <xdr:colOff>101600</xdr:colOff>
      <xdr:row>76</xdr:row>
      <xdr:rowOff>43959</xdr:rowOff>
    </xdr:to>
    <xdr:sp macro="" textlink="">
      <xdr:nvSpPr>
        <xdr:cNvPr id="649" name="楕円 648"/>
        <xdr:cNvSpPr/>
      </xdr:nvSpPr>
      <xdr:spPr>
        <a:xfrm>
          <a:off x="12763500" y="129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60486</xdr:rowOff>
    </xdr:from>
    <xdr:ext cx="599010" cy="259045"/>
    <xdr:sp macro="" textlink="">
      <xdr:nvSpPr>
        <xdr:cNvPr id="650" name="テキスト ボックス 649"/>
        <xdr:cNvSpPr txBox="1"/>
      </xdr:nvSpPr>
      <xdr:spPr>
        <a:xfrm>
          <a:off x="12514795" y="1274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63965</xdr:rowOff>
    </xdr:from>
    <xdr:to>
      <xdr:col>85</xdr:col>
      <xdr:colOff>127000</xdr:colOff>
      <xdr:row>97</xdr:row>
      <xdr:rowOff>121444</xdr:rowOff>
    </xdr:to>
    <xdr:cxnSp macro="">
      <xdr:nvCxnSpPr>
        <xdr:cNvPr id="677" name="直線コネクタ 676"/>
        <xdr:cNvCxnSpPr/>
      </xdr:nvCxnSpPr>
      <xdr:spPr>
        <a:xfrm>
          <a:off x="15481300" y="16694615"/>
          <a:ext cx="838200" cy="5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18935</xdr:rowOff>
    </xdr:from>
    <xdr:to>
      <xdr:col>81</xdr:col>
      <xdr:colOff>50800</xdr:colOff>
      <xdr:row>97</xdr:row>
      <xdr:rowOff>63965</xdr:rowOff>
    </xdr:to>
    <xdr:cxnSp macro="">
      <xdr:nvCxnSpPr>
        <xdr:cNvPr id="680" name="直線コネクタ 679"/>
        <xdr:cNvCxnSpPr/>
      </xdr:nvCxnSpPr>
      <xdr:spPr>
        <a:xfrm>
          <a:off x="14592300" y="16649585"/>
          <a:ext cx="889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18935</xdr:rowOff>
    </xdr:from>
    <xdr:to>
      <xdr:col>76</xdr:col>
      <xdr:colOff>114300</xdr:colOff>
      <xdr:row>97</xdr:row>
      <xdr:rowOff>85832</xdr:rowOff>
    </xdr:to>
    <xdr:cxnSp macro="">
      <xdr:nvCxnSpPr>
        <xdr:cNvPr id="683" name="直線コネクタ 682"/>
        <xdr:cNvCxnSpPr/>
      </xdr:nvCxnSpPr>
      <xdr:spPr>
        <a:xfrm flipV="1">
          <a:off x="13703300" y="16649585"/>
          <a:ext cx="889000" cy="6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85832</xdr:rowOff>
    </xdr:from>
    <xdr:to>
      <xdr:col>71</xdr:col>
      <xdr:colOff>177800</xdr:colOff>
      <xdr:row>98</xdr:row>
      <xdr:rowOff>31480</xdr:rowOff>
    </xdr:to>
    <xdr:cxnSp macro="">
      <xdr:nvCxnSpPr>
        <xdr:cNvPr id="686" name="直線コネクタ 685"/>
        <xdr:cNvCxnSpPr/>
      </xdr:nvCxnSpPr>
      <xdr:spPr>
        <a:xfrm flipV="1">
          <a:off x="12814300" y="16716482"/>
          <a:ext cx="889000" cy="1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8" name="テキスト ボックス 687"/>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54994</xdr:rowOff>
    </xdr:from>
    <xdr:ext cx="534377" cy="259045"/>
    <xdr:sp macro="" textlink="">
      <xdr:nvSpPr>
        <xdr:cNvPr id="690" name="テキスト ボックス 689"/>
        <xdr:cNvSpPr txBox="1"/>
      </xdr:nvSpPr>
      <xdr:spPr>
        <a:xfrm>
          <a:off x="12547111" y="165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70644</xdr:rowOff>
    </xdr:from>
    <xdr:to>
      <xdr:col>85</xdr:col>
      <xdr:colOff>177800</xdr:colOff>
      <xdr:row>98</xdr:row>
      <xdr:rowOff>794</xdr:rowOff>
    </xdr:to>
    <xdr:sp macro="" textlink="">
      <xdr:nvSpPr>
        <xdr:cNvPr id="696" name="楕円 695"/>
        <xdr:cNvSpPr/>
      </xdr:nvSpPr>
      <xdr:spPr>
        <a:xfrm>
          <a:off x="16268700" y="167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49071</xdr:rowOff>
    </xdr:from>
    <xdr:ext cx="534377" cy="259045"/>
    <xdr:sp macro="" textlink="">
      <xdr:nvSpPr>
        <xdr:cNvPr id="697" name="積立金該当値テキスト"/>
        <xdr:cNvSpPr txBox="1"/>
      </xdr:nvSpPr>
      <xdr:spPr>
        <a:xfrm>
          <a:off x="16370300" y="166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13165</xdr:rowOff>
    </xdr:from>
    <xdr:to>
      <xdr:col>81</xdr:col>
      <xdr:colOff>101600</xdr:colOff>
      <xdr:row>97</xdr:row>
      <xdr:rowOff>114765</xdr:rowOff>
    </xdr:to>
    <xdr:sp macro="" textlink="">
      <xdr:nvSpPr>
        <xdr:cNvPr id="698" name="楕円 697"/>
        <xdr:cNvSpPr/>
      </xdr:nvSpPr>
      <xdr:spPr>
        <a:xfrm>
          <a:off x="15430500" y="166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131292</xdr:rowOff>
    </xdr:from>
    <xdr:ext cx="534377" cy="259045"/>
    <xdr:sp macro="" textlink="">
      <xdr:nvSpPr>
        <xdr:cNvPr id="699" name="テキスト ボックス 698"/>
        <xdr:cNvSpPr txBox="1"/>
      </xdr:nvSpPr>
      <xdr:spPr>
        <a:xfrm>
          <a:off x="15214111" y="1641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139585</xdr:rowOff>
    </xdr:from>
    <xdr:to>
      <xdr:col>76</xdr:col>
      <xdr:colOff>165100</xdr:colOff>
      <xdr:row>97</xdr:row>
      <xdr:rowOff>69735</xdr:rowOff>
    </xdr:to>
    <xdr:sp macro="" textlink="">
      <xdr:nvSpPr>
        <xdr:cNvPr id="700" name="楕円 699"/>
        <xdr:cNvSpPr/>
      </xdr:nvSpPr>
      <xdr:spPr>
        <a:xfrm>
          <a:off x="14541500" y="16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86262</xdr:rowOff>
    </xdr:from>
    <xdr:ext cx="534377" cy="259045"/>
    <xdr:sp macro="" textlink="">
      <xdr:nvSpPr>
        <xdr:cNvPr id="701" name="テキスト ボックス 700"/>
        <xdr:cNvSpPr txBox="1"/>
      </xdr:nvSpPr>
      <xdr:spPr>
        <a:xfrm>
          <a:off x="14325111" y="1637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35032</xdr:rowOff>
    </xdr:from>
    <xdr:to>
      <xdr:col>72</xdr:col>
      <xdr:colOff>38100</xdr:colOff>
      <xdr:row>97</xdr:row>
      <xdr:rowOff>136632</xdr:rowOff>
    </xdr:to>
    <xdr:sp macro="" textlink="">
      <xdr:nvSpPr>
        <xdr:cNvPr id="702" name="楕円 701"/>
        <xdr:cNvSpPr/>
      </xdr:nvSpPr>
      <xdr:spPr>
        <a:xfrm>
          <a:off x="13652500" y="166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153159</xdr:rowOff>
    </xdr:from>
    <xdr:ext cx="534377" cy="259045"/>
    <xdr:sp macro="" textlink="">
      <xdr:nvSpPr>
        <xdr:cNvPr id="703" name="テキスト ボックス 702"/>
        <xdr:cNvSpPr txBox="1"/>
      </xdr:nvSpPr>
      <xdr:spPr>
        <a:xfrm>
          <a:off x="13436111" y="164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152130</xdr:rowOff>
    </xdr:from>
    <xdr:to>
      <xdr:col>67</xdr:col>
      <xdr:colOff>101600</xdr:colOff>
      <xdr:row>98</xdr:row>
      <xdr:rowOff>82280</xdr:rowOff>
    </xdr:to>
    <xdr:sp macro="" textlink="">
      <xdr:nvSpPr>
        <xdr:cNvPr id="704" name="楕円 703"/>
        <xdr:cNvSpPr/>
      </xdr:nvSpPr>
      <xdr:spPr>
        <a:xfrm>
          <a:off x="12763500" y="167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73407</xdr:rowOff>
    </xdr:from>
    <xdr:ext cx="534377" cy="259045"/>
    <xdr:sp macro="" textlink="">
      <xdr:nvSpPr>
        <xdr:cNvPr id="705" name="テキスト ボックス 704"/>
        <xdr:cNvSpPr txBox="1"/>
      </xdr:nvSpPr>
      <xdr:spPr>
        <a:xfrm>
          <a:off x="12547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67097</xdr:rowOff>
    </xdr:from>
    <xdr:to>
      <xdr:col>107</xdr:col>
      <xdr:colOff>50800</xdr:colOff>
      <xdr:row>38</xdr:row>
      <xdr:rowOff>139700</xdr:rowOff>
    </xdr:to>
    <xdr:cxnSp macro="">
      <xdr:nvCxnSpPr>
        <xdr:cNvPr id="738" name="直線コネクタ 737"/>
        <xdr:cNvCxnSpPr/>
      </xdr:nvCxnSpPr>
      <xdr:spPr>
        <a:xfrm>
          <a:off x="19545300" y="6410747"/>
          <a:ext cx="889000" cy="2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67097</xdr:rowOff>
    </xdr:from>
    <xdr:to>
      <xdr:col>102</xdr:col>
      <xdr:colOff>114300</xdr:colOff>
      <xdr:row>38</xdr:row>
      <xdr:rowOff>81224</xdr:rowOff>
    </xdr:to>
    <xdr:cxnSp macro="">
      <xdr:nvCxnSpPr>
        <xdr:cNvPr id="741" name="直線コネクタ 740"/>
        <xdr:cNvCxnSpPr/>
      </xdr:nvCxnSpPr>
      <xdr:spPr>
        <a:xfrm flipV="1">
          <a:off x="18656300" y="6410747"/>
          <a:ext cx="889000" cy="18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131929</xdr:rowOff>
    </xdr:from>
    <xdr:ext cx="469744" cy="259045"/>
    <xdr:sp macro="" textlink="">
      <xdr:nvSpPr>
        <xdr:cNvPr id="743" name="テキスト ボックス 742"/>
        <xdr:cNvSpPr txBox="1"/>
      </xdr:nvSpPr>
      <xdr:spPr>
        <a:xfrm>
          <a:off x="19310428"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5" name="テキスト ボックス 744"/>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16297</xdr:rowOff>
    </xdr:from>
    <xdr:to>
      <xdr:col>102</xdr:col>
      <xdr:colOff>165100</xdr:colOff>
      <xdr:row>37</xdr:row>
      <xdr:rowOff>117897</xdr:rowOff>
    </xdr:to>
    <xdr:sp macro="" textlink="">
      <xdr:nvSpPr>
        <xdr:cNvPr id="757" name="楕円 756"/>
        <xdr:cNvSpPr/>
      </xdr:nvSpPr>
      <xdr:spPr>
        <a:xfrm>
          <a:off x="19494500" y="63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134424</xdr:rowOff>
    </xdr:from>
    <xdr:ext cx="469744" cy="259045"/>
    <xdr:sp macro="" textlink="">
      <xdr:nvSpPr>
        <xdr:cNvPr id="758" name="テキスト ボックス 757"/>
        <xdr:cNvSpPr txBox="1"/>
      </xdr:nvSpPr>
      <xdr:spPr>
        <a:xfrm>
          <a:off x="19310428"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30424</xdr:rowOff>
    </xdr:from>
    <xdr:to>
      <xdr:col>98</xdr:col>
      <xdr:colOff>38100</xdr:colOff>
      <xdr:row>38</xdr:row>
      <xdr:rowOff>132024</xdr:rowOff>
    </xdr:to>
    <xdr:sp macro="" textlink="">
      <xdr:nvSpPr>
        <xdr:cNvPr id="759" name="楕円 758"/>
        <xdr:cNvSpPr/>
      </xdr:nvSpPr>
      <xdr:spPr>
        <a:xfrm>
          <a:off x="18605500" y="65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123151</xdr:rowOff>
    </xdr:from>
    <xdr:ext cx="469744" cy="259045"/>
    <xdr:sp macro="" textlink="">
      <xdr:nvSpPr>
        <xdr:cNvPr id="760" name="テキスト ボックス 759"/>
        <xdr:cNvSpPr txBox="1"/>
      </xdr:nvSpPr>
      <xdr:spPr>
        <a:xfrm>
          <a:off x="18421428" y="663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119866</xdr:rowOff>
    </xdr:from>
    <xdr:to>
      <xdr:col>116</xdr:col>
      <xdr:colOff>63500</xdr:colOff>
      <xdr:row>74</xdr:row>
      <xdr:rowOff>147505</xdr:rowOff>
    </xdr:to>
    <xdr:cxnSp macro="">
      <xdr:nvCxnSpPr>
        <xdr:cNvPr id="848" name="直線コネクタ 847"/>
        <xdr:cNvCxnSpPr/>
      </xdr:nvCxnSpPr>
      <xdr:spPr>
        <a:xfrm flipV="1">
          <a:off x="21323300" y="12807166"/>
          <a:ext cx="8382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116241</xdr:rowOff>
    </xdr:from>
    <xdr:to>
      <xdr:col>111</xdr:col>
      <xdr:colOff>177800</xdr:colOff>
      <xdr:row>74</xdr:row>
      <xdr:rowOff>147505</xdr:rowOff>
    </xdr:to>
    <xdr:cxnSp macro="">
      <xdr:nvCxnSpPr>
        <xdr:cNvPr id="851" name="直線コネクタ 850"/>
        <xdr:cNvCxnSpPr/>
      </xdr:nvCxnSpPr>
      <xdr:spPr>
        <a:xfrm>
          <a:off x="20434300" y="12803541"/>
          <a:ext cx="889000" cy="3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84553</xdr:rowOff>
    </xdr:from>
    <xdr:to>
      <xdr:col>107</xdr:col>
      <xdr:colOff>50800</xdr:colOff>
      <xdr:row>74</xdr:row>
      <xdr:rowOff>116241</xdr:rowOff>
    </xdr:to>
    <xdr:cxnSp macro="">
      <xdr:nvCxnSpPr>
        <xdr:cNvPr id="854" name="直線コネクタ 853"/>
        <xdr:cNvCxnSpPr/>
      </xdr:nvCxnSpPr>
      <xdr:spPr>
        <a:xfrm>
          <a:off x="19545300" y="12771853"/>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84553</xdr:rowOff>
    </xdr:from>
    <xdr:to>
      <xdr:col>102</xdr:col>
      <xdr:colOff>114300</xdr:colOff>
      <xdr:row>75</xdr:row>
      <xdr:rowOff>46192</xdr:rowOff>
    </xdr:to>
    <xdr:cxnSp macro="">
      <xdr:nvCxnSpPr>
        <xdr:cNvPr id="857" name="直線コネクタ 856"/>
        <xdr:cNvCxnSpPr/>
      </xdr:nvCxnSpPr>
      <xdr:spPr>
        <a:xfrm flipV="1">
          <a:off x="18656300" y="12771853"/>
          <a:ext cx="889000" cy="1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83420</xdr:rowOff>
    </xdr:from>
    <xdr:ext cx="534377" cy="259045"/>
    <xdr:sp macro="" textlink="">
      <xdr:nvSpPr>
        <xdr:cNvPr id="861" name="テキスト ボックス 860"/>
        <xdr:cNvSpPr txBox="1"/>
      </xdr:nvSpPr>
      <xdr:spPr>
        <a:xfrm>
          <a:off x="18389111" y="125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69066</xdr:rowOff>
    </xdr:from>
    <xdr:to>
      <xdr:col>116</xdr:col>
      <xdr:colOff>114300</xdr:colOff>
      <xdr:row>74</xdr:row>
      <xdr:rowOff>170666</xdr:rowOff>
    </xdr:to>
    <xdr:sp macro="" textlink="">
      <xdr:nvSpPr>
        <xdr:cNvPr id="867" name="楕円 866"/>
        <xdr:cNvSpPr/>
      </xdr:nvSpPr>
      <xdr:spPr>
        <a:xfrm>
          <a:off x="22110700" y="127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47493</xdr:rowOff>
    </xdr:from>
    <xdr:ext cx="534377" cy="259045"/>
    <xdr:sp macro="" textlink="">
      <xdr:nvSpPr>
        <xdr:cNvPr id="868" name="繰出金該当値テキスト"/>
        <xdr:cNvSpPr txBox="1"/>
      </xdr:nvSpPr>
      <xdr:spPr>
        <a:xfrm>
          <a:off x="22212300" y="127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96705</xdr:rowOff>
    </xdr:from>
    <xdr:to>
      <xdr:col>112</xdr:col>
      <xdr:colOff>38100</xdr:colOff>
      <xdr:row>75</xdr:row>
      <xdr:rowOff>26855</xdr:rowOff>
    </xdr:to>
    <xdr:sp macro="" textlink="">
      <xdr:nvSpPr>
        <xdr:cNvPr id="869" name="楕円 868"/>
        <xdr:cNvSpPr/>
      </xdr:nvSpPr>
      <xdr:spPr>
        <a:xfrm>
          <a:off x="21272500" y="127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17982</xdr:rowOff>
    </xdr:from>
    <xdr:ext cx="534377" cy="259045"/>
    <xdr:sp macro="" textlink="">
      <xdr:nvSpPr>
        <xdr:cNvPr id="870" name="テキスト ボックス 869"/>
        <xdr:cNvSpPr txBox="1"/>
      </xdr:nvSpPr>
      <xdr:spPr>
        <a:xfrm>
          <a:off x="21056111" y="128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65441</xdr:rowOff>
    </xdr:from>
    <xdr:to>
      <xdr:col>107</xdr:col>
      <xdr:colOff>101600</xdr:colOff>
      <xdr:row>74</xdr:row>
      <xdr:rowOff>167041</xdr:rowOff>
    </xdr:to>
    <xdr:sp macro="" textlink="">
      <xdr:nvSpPr>
        <xdr:cNvPr id="871" name="楕円 870"/>
        <xdr:cNvSpPr/>
      </xdr:nvSpPr>
      <xdr:spPr>
        <a:xfrm>
          <a:off x="20383500" y="127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158168</xdr:rowOff>
    </xdr:from>
    <xdr:ext cx="534377" cy="259045"/>
    <xdr:sp macro="" textlink="">
      <xdr:nvSpPr>
        <xdr:cNvPr id="872" name="テキスト ボックス 871"/>
        <xdr:cNvSpPr txBox="1"/>
      </xdr:nvSpPr>
      <xdr:spPr>
        <a:xfrm>
          <a:off x="20167111" y="128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33753</xdr:rowOff>
    </xdr:from>
    <xdr:to>
      <xdr:col>102</xdr:col>
      <xdr:colOff>165100</xdr:colOff>
      <xdr:row>74</xdr:row>
      <xdr:rowOff>135353</xdr:rowOff>
    </xdr:to>
    <xdr:sp macro="" textlink="">
      <xdr:nvSpPr>
        <xdr:cNvPr id="873" name="楕円 872"/>
        <xdr:cNvSpPr/>
      </xdr:nvSpPr>
      <xdr:spPr>
        <a:xfrm>
          <a:off x="19494500" y="127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151880</xdr:rowOff>
    </xdr:from>
    <xdr:ext cx="534377" cy="259045"/>
    <xdr:sp macro="" textlink="">
      <xdr:nvSpPr>
        <xdr:cNvPr id="874" name="テキスト ボックス 873"/>
        <xdr:cNvSpPr txBox="1"/>
      </xdr:nvSpPr>
      <xdr:spPr>
        <a:xfrm>
          <a:off x="19278111" y="124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166842</xdr:rowOff>
    </xdr:from>
    <xdr:to>
      <xdr:col>98</xdr:col>
      <xdr:colOff>38100</xdr:colOff>
      <xdr:row>75</xdr:row>
      <xdr:rowOff>96992</xdr:rowOff>
    </xdr:to>
    <xdr:sp macro="" textlink="">
      <xdr:nvSpPr>
        <xdr:cNvPr id="875" name="楕円 874"/>
        <xdr:cNvSpPr/>
      </xdr:nvSpPr>
      <xdr:spPr>
        <a:xfrm>
          <a:off x="18605500" y="128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88119</xdr:rowOff>
    </xdr:from>
    <xdr:ext cx="534377" cy="259045"/>
    <xdr:sp macro="" textlink="">
      <xdr:nvSpPr>
        <xdr:cNvPr id="876" name="テキスト ボックス 875"/>
        <xdr:cNvSpPr txBox="1"/>
      </xdr:nvSpPr>
      <xdr:spPr>
        <a:xfrm>
          <a:off x="18389111" y="129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1,006</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千円となっており、平成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％増加しており、類似団体平均と比べて高い水準にある。</a:t>
          </a:r>
          <a:endParaRPr lang="ja-JP" altLang="ja-JP" sz="1400">
            <a:effectLst/>
          </a:endParaRPr>
        </a:p>
        <a:p>
          <a:r>
            <a:rPr kumimoji="1" lang="ja-JP" altLang="ja-JP" sz="1100">
              <a:solidFill>
                <a:schemeClr val="dk1"/>
              </a:solidFill>
              <a:effectLst/>
              <a:latin typeface="+mn-lt"/>
              <a:ea typeface="+mn-ea"/>
              <a:cs typeface="+mn-cs"/>
            </a:rPr>
            <a:t>　これは、民生部門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保育所、児童館）、農林水産部門（町営牧場、きのこ菌床センター、カキ種苗センター）、教育部門（海事記念館、情報館、温水プール）において外部施設が多いことが要因となっている。</a:t>
          </a:r>
          <a:endParaRPr lang="ja-JP" altLang="ja-JP" sz="1400">
            <a:effectLst/>
          </a:endParaRPr>
        </a:p>
        <a:p>
          <a:r>
            <a:rPr kumimoji="1" lang="ja-JP" altLang="ja-JP" sz="1100">
              <a:solidFill>
                <a:schemeClr val="dk1"/>
              </a:solidFill>
              <a:effectLst/>
              <a:latin typeface="+mn-lt"/>
              <a:ea typeface="+mn-ea"/>
              <a:cs typeface="+mn-cs"/>
            </a:rPr>
            <a:t>・維持補修費は、前年度の除排雪経費が少なかったこともあって、住民一人当たりのコストは前年度比</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千円となっており、類似団体平均を大きく上回っている。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今後も適切な除排雪経費の財源確保に努めるとともに、公共施設等総合管理計画に基づき公共施設等の計画的な維持管理を図る。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9,648
9,525
739.26
10,265,680
9,702,422
563,258
5,294,276
9,268,734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166624</xdr:rowOff>
    </xdr:from>
    <xdr:to>
      <xdr:col>24</xdr:col>
      <xdr:colOff>63500</xdr:colOff>
      <xdr:row>37</xdr:row>
      <xdr:rowOff>5207</xdr:rowOff>
    </xdr:to>
    <xdr:cxnSp macro="">
      <xdr:nvCxnSpPr>
        <xdr:cNvPr id="61" name="直線コネクタ 60"/>
        <xdr:cNvCxnSpPr/>
      </xdr:nvCxnSpPr>
      <xdr:spPr>
        <a:xfrm>
          <a:off x="3797300" y="6338824"/>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96139</xdr:rowOff>
    </xdr:from>
    <xdr:to>
      <xdr:col>19</xdr:col>
      <xdr:colOff>177800</xdr:colOff>
      <xdr:row>36</xdr:row>
      <xdr:rowOff>166624</xdr:rowOff>
    </xdr:to>
    <xdr:cxnSp macro="">
      <xdr:nvCxnSpPr>
        <xdr:cNvPr id="64" name="直線コネクタ 63"/>
        <xdr:cNvCxnSpPr/>
      </xdr:nvCxnSpPr>
      <xdr:spPr>
        <a:xfrm>
          <a:off x="2908300" y="6268339"/>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96139</xdr:rowOff>
    </xdr:from>
    <xdr:to>
      <xdr:col>15</xdr:col>
      <xdr:colOff>50800</xdr:colOff>
      <xdr:row>37</xdr:row>
      <xdr:rowOff>43815</xdr:rowOff>
    </xdr:to>
    <xdr:cxnSp macro="">
      <xdr:nvCxnSpPr>
        <xdr:cNvPr id="67" name="直線コネクタ 66"/>
        <xdr:cNvCxnSpPr/>
      </xdr:nvCxnSpPr>
      <xdr:spPr>
        <a:xfrm flipV="1">
          <a:off x="2019300" y="6268339"/>
          <a:ext cx="8890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32639</xdr:rowOff>
    </xdr:from>
    <xdr:to>
      <xdr:col>10</xdr:col>
      <xdr:colOff>114300</xdr:colOff>
      <xdr:row>37</xdr:row>
      <xdr:rowOff>43815</xdr:rowOff>
    </xdr:to>
    <xdr:cxnSp macro="">
      <xdr:nvCxnSpPr>
        <xdr:cNvPr id="70" name="直線コネクタ 69"/>
        <xdr:cNvCxnSpPr/>
      </xdr:nvCxnSpPr>
      <xdr:spPr>
        <a:xfrm>
          <a:off x="1130300" y="6376289"/>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53357</xdr:rowOff>
    </xdr:from>
    <xdr:ext cx="469744" cy="259045"/>
    <xdr:sp macro="" textlink="">
      <xdr:nvSpPr>
        <xdr:cNvPr id="72" name="テキスト ボックス 71"/>
        <xdr:cNvSpPr txBox="1"/>
      </xdr:nvSpPr>
      <xdr:spPr>
        <a:xfrm>
          <a:off x="1784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125857</xdr:rowOff>
    </xdr:from>
    <xdr:to>
      <xdr:col>24</xdr:col>
      <xdr:colOff>114300</xdr:colOff>
      <xdr:row>37</xdr:row>
      <xdr:rowOff>56007</xdr:rowOff>
    </xdr:to>
    <xdr:sp macro="" textlink="">
      <xdr:nvSpPr>
        <xdr:cNvPr id="80" name="楕円 79"/>
        <xdr:cNvSpPr/>
      </xdr:nvSpPr>
      <xdr:spPr>
        <a:xfrm>
          <a:off x="45847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104284</xdr:rowOff>
    </xdr:from>
    <xdr:ext cx="469744" cy="259045"/>
    <xdr:sp macro="" textlink="">
      <xdr:nvSpPr>
        <xdr:cNvPr id="81" name="議会費該当値テキスト"/>
        <xdr:cNvSpPr txBox="1"/>
      </xdr:nvSpPr>
      <xdr:spPr>
        <a:xfrm>
          <a:off x="4686300"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115824</xdr:rowOff>
    </xdr:from>
    <xdr:to>
      <xdr:col>20</xdr:col>
      <xdr:colOff>38100</xdr:colOff>
      <xdr:row>37</xdr:row>
      <xdr:rowOff>45974</xdr:rowOff>
    </xdr:to>
    <xdr:sp macro="" textlink="">
      <xdr:nvSpPr>
        <xdr:cNvPr id="82" name="楕円 81"/>
        <xdr:cNvSpPr/>
      </xdr:nvSpPr>
      <xdr:spPr>
        <a:xfrm>
          <a:off x="3746500" y="62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37101</xdr:rowOff>
    </xdr:from>
    <xdr:ext cx="469744" cy="259045"/>
    <xdr:sp macro="" textlink="">
      <xdr:nvSpPr>
        <xdr:cNvPr id="83" name="テキスト ボックス 82"/>
        <xdr:cNvSpPr txBox="1"/>
      </xdr:nvSpPr>
      <xdr:spPr>
        <a:xfrm>
          <a:off x="3562428" y="638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45339</xdr:rowOff>
    </xdr:from>
    <xdr:to>
      <xdr:col>15</xdr:col>
      <xdr:colOff>101600</xdr:colOff>
      <xdr:row>36</xdr:row>
      <xdr:rowOff>146939</xdr:rowOff>
    </xdr:to>
    <xdr:sp macro="" textlink="">
      <xdr:nvSpPr>
        <xdr:cNvPr id="84" name="楕円 83"/>
        <xdr:cNvSpPr/>
      </xdr:nvSpPr>
      <xdr:spPr>
        <a:xfrm>
          <a:off x="2857500" y="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138066</xdr:rowOff>
    </xdr:from>
    <xdr:ext cx="469744" cy="259045"/>
    <xdr:sp macro="" textlink="">
      <xdr:nvSpPr>
        <xdr:cNvPr id="85" name="テキスト ボックス 84"/>
        <xdr:cNvSpPr txBox="1"/>
      </xdr:nvSpPr>
      <xdr:spPr>
        <a:xfrm>
          <a:off x="2673428" y="63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164465</xdr:rowOff>
    </xdr:from>
    <xdr:to>
      <xdr:col>10</xdr:col>
      <xdr:colOff>165100</xdr:colOff>
      <xdr:row>37</xdr:row>
      <xdr:rowOff>94615</xdr:rowOff>
    </xdr:to>
    <xdr:sp macro="" textlink="">
      <xdr:nvSpPr>
        <xdr:cNvPr id="86" name="楕円 85"/>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111142</xdr:rowOff>
    </xdr:from>
    <xdr:ext cx="469744" cy="259045"/>
    <xdr:sp macro="" textlink="">
      <xdr:nvSpPr>
        <xdr:cNvPr id="87" name="テキスト ボックス 86"/>
        <xdr:cNvSpPr txBox="1"/>
      </xdr:nvSpPr>
      <xdr:spPr>
        <a:xfrm>
          <a:off x="1784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153289</xdr:rowOff>
    </xdr:from>
    <xdr:to>
      <xdr:col>6</xdr:col>
      <xdr:colOff>38100</xdr:colOff>
      <xdr:row>37</xdr:row>
      <xdr:rowOff>83439</xdr:rowOff>
    </xdr:to>
    <xdr:sp macro="" textlink="">
      <xdr:nvSpPr>
        <xdr:cNvPr id="88" name="楕円 87"/>
        <xdr:cNvSpPr/>
      </xdr:nvSpPr>
      <xdr:spPr>
        <a:xfrm>
          <a:off x="1079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99966</xdr:rowOff>
    </xdr:from>
    <xdr:ext cx="469744" cy="259045"/>
    <xdr:sp macro="" textlink="">
      <xdr:nvSpPr>
        <xdr:cNvPr id="89" name="テキスト ボックス 88"/>
        <xdr:cNvSpPr txBox="1"/>
      </xdr:nvSpPr>
      <xdr:spPr>
        <a:xfrm>
          <a:off x="895428" y="61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143360</xdr:rowOff>
    </xdr:from>
    <xdr:to>
      <xdr:col>24</xdr:col>
      <xdr:colOff>63500</xdr:colOff>
      <xdr:row>56</xdr:row>
      <xdr:rowOff>158415</xdr:rowOff>
    </xdr:to>
    <xdr:cxnSp macro="">
      <xdr:nvCxnSpPr>
        <xdr:cNvPr id="116" name="直線コネクタ 115"/>
        <xdr:cNvCxnSpPr/>
      </xdr:nvCxnSpPr>
      <xdr:spPr>
        <a:xfrm>
          <a:off x="3797300" y="9744560"/>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143360</xdr:rowOff>
    </xdr:from>
    <xdr:to>
      <xdr:col>19</xdr:col>
      <xdr:colOff>177800</xdr:colOff>
      <xdr:row>56</xdr:row>
      <xdr:rowOff>164250</xdr:rowOff>
    </xdr:to>
    <xdr:cxnSp macro="">
      <xdr:nvCxnSpPr>
        <xdr:cNvPr id="119" name="直線コネクタ 118"/>
        <xdr:cNvCxnSpPr/>
      </xdr:nvCxnSpPr>
      <xdr:spPr>
        <a:xfrm flipV="1">
          <a:off x="2908300" y="9744560"/>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164250</xdr:rowOff>
    </xdr:from>
    <xdr:to>
      <xdr:col>15</xdr:col>
      <xdr:colOff>50800</xdr:colOff>
      <xdr:row>57</xdr:row>
      <xdr:rowOff>21910</xdr:rowOff>
    </xdr:to>
    <xdr:cxnSp macro="">
      <xdr:nvCxnSpPr>
        <xdr:cNvPr id="122" name="直線コネクタ 121"/>
        <xdr:cNvCxnSpPr/>
      </xdr:nvCxnSpPr>
      <xdr:spPr>
        <a:xfrm flipV="1">
          <a:off x="2019300" y="9765450"/>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21910</xdr:rowOff>
    </xdr:from>
    <xdr:to>
      <xdr:col>10</xdr:col>
      <xdr:colOff>114300</xdr:colOff>
      <xdr:row>57</xdr:row>
      <xdr:rowOff>23041</xdr:rowOff>
    </xdr:to>
    <xdr:cxnSp macro="">
      <xdr:nvCxnSpPr>
        <xdr:cNvPr id="125" name="直線コネクタ 124"/>
        <xdr:cNvCxnSpPr/>
      </xdr:nvCxnSpPr>
      <xdr:spPr>
        <a:xfrm flipV="1">
          <a:off x="1130300" y="9794560"/>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93315</xdr:rowOff>
    </xdr:from>
    <xdr:ext cx="599010" cy="259045"/>
    <xdr:sp macro="" textlink="">
      <xdr:nvSpPr>
        <xdr:cNvPr id="129" name="テキスト ボックス 128"/>
        <xdr:cNvSpPr txBox="1"/>
      </xdr:nvSpPr>
      <xdr:spPr>
        <a:xfrm>
          <a:off x="830795" y="98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107615</xdr:rowOff>
    </xdr:from>
    <xdr:to>
      <xdr:col>24</xdr:col>
      <xdr:colOff>114300</xdr:colOff>
      <xdr:row>57</xdr:row>
      <xdr:rowOff>37765</xdr:rowOff>
    </xdr:to>
    <xdr:sp macro="" textlink="">
      <xdr:nvSpPr>
        <xdr:cNvPr id="135" name="楕円 134"/>
        <xdr:cNvSpPr/>
      </xdr:nvSpPr>
      <xdr:spPr>
        <a:xfrm>
          <a:off x="4584700" y="970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86042</xdr:rowOff>
    </xdr:from>
    <xdr:ext cx="599010" cy="259045"/>
    <xdr:sp macro="" textlink="">
      <xdr:nvSpPr>
        <xdr:cNvPr id="136" name="総務費該当値テキスト"/>
        <xdr:cNvSpPr txBox="1"/>
      </xdr:nvSpPr>
      <xdr:spPr>
        <a:xfrm>
          <a:off x="4686300" y="968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92560</xdr:rowOff>
    </xdr:from>
    <xdr:to>
      <xdr:col>20</xdr:col>
      <xdr:colOff>38100</xdr:colOff>
      <xdr:row>57</xdr:row>
      <xdr:rowOff>22710</xdr:rowOff>
    </xdr:to>
    <xdr:sp macro="" textlink="">
      <xdr:nvSpPr>
        <xdr:cNvPr id="137" name="楕円 136"/>
        <xdr:cNvSpPr/>
      </xdr:nvSpPr>
      <xdr:spPr>
        <a:xfrm>
          <a:off x="3746500" y="96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13837</xdr:rowOff>
    </xdr:from>
    <xdr:ext cx="599010" cy="259045"/>
    <xdr:sp macro="" textlink="">
      <xdr:nvSpPr>
        <xdr:cNvPr id="138" name="テキスト ボックス 137"/>
        <xdr:cNvSpPr txBox="1"/>
      </xdr:nvSpPr>
      <xdr:spPr>
        <a:xfrm>
          <a:off x="3497795" y="978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113450</xdr:rowOff>
    </xdr:from>
    <xdr:to>
      <xdr:col>15</xdr:col>
      <xdr:colOff>101600</xdr:colOff>
      <xdr:row>57</xdr:row>
      <xdr:rowOff>43600</xdr:rowOff>
    </xdr:to>
    <xdr:sp macro="" textlink="">
      <xdr:nvSpPr>
        <xdr:cNvPr id="139" name="楕円 138"/>
        <xdr:cNvSpPr/>
      </xdr:nvSpPr>
      <xdr:spPr>
        <a:xfrm>
          <a:off x="2857500" y="97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34727</xdr:rowOff>
    </xdr:from>
    <xdr:ext cx="599010" cy="259045"/>
    <xdr:sp macro="" textlink="">
      <xdr:nvSpPr>
        <xdr:cNvPr id="140" name="テキスト ボックス 139"/>
        <xdr:cNvSpPr txBox="1"/>
      </xdr:nvSpPr>
      <xdr:spPr>
        <a:xfrm>
          <a:off x="2608795" y="980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142560</xdr:rowOff>
    </xdr:from>
    <xdr:to>
      <xdr:col>10</xdr:col>
      <xdr:colOff>165100</xdr:colOff>
      <xdr:row>57</xdr:row>
      <xdr:rowOff>72710</xdr:rowOff>
    </xdr:to>
    <xdr:sp macro="" textlink="">
      <xdr:nvSpPr>
        <xdr:cNvPr id="141" name="楕円 140"/>
        <xdr:cNvSpPr/>
      </xdr:nvSpPr>
      <xdr:spPr>
        <a:xfrm>
          <a:off x="1968500" y="97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89237</xdr:rowOff>
    </xdr:from>
    <xdr:ext cx="599010" cy="259045"/>
    <xdr:sp macro="" textlink="">
      <xdr:nvSpPr>
        <xdr:cNvPr id="142" name="テキスト ボックス 141"/>
        <xdr:cNvSpPr txBox="1"/>
      </xdr:nvSpPr>
      <xdr:spPr>
        <a:xfrm>
          <a:off x="1719795" y="951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143691</xdr:rowOff>
    </xdr:from>
    <xdr:to>
      <xdr:col>6</xdr:col>
      <xdr:colOff>38100</xdr:colOff>
      <xdr:row>57</xdr:row>
      <xdr:rowOff>73841</xdr:rowOff>
    </xdr:to>
    <xdr:sp macro="" textlink="">
      <xdr:nvSpPr>
        <xdr:cNvPr id="143" name="楕円 142"/>
        <xdr:cNvSpPr/>
      </xdr:nvSpPr>
      <xdr:spPr>
        <a:xfrm>
          <a:off x="1079500" y="97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90368</xdr:rowOff>
    </xdr:from>
    <xdr:ext cx="599010" cy="259045"/>
    <xdr:sp macro="" textlink="">
      <xdr:nvSpPr>
        <xdr:cNvPr id="144" name="テキスト ボックス 143"/>
        <xdr:cNvSpPr txBox="1"/>
      </xdr:nvSpPr>
      <xdr:spPr>
        <a:xfrm>
          <a:off x="830795" y="952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8858</xdr:rowOff>
    </xdr:from>
    <xdr:to>
      <xdr:col>24</xdr:col>
      <xdr:colOff>63500</xdr:colOff>
      <xdr:row>77</xdr:row>
      <xdr:rowOff>40926</xdr:rowOff>
    </xdr:to>
    <xdr:cxnSp macro="">
      <xdr:nvCxnSpPr>
        <xdr:cNvPr id="172" name="直線コネクタ 171"/>
        <xdr:cNvCxnSpPr/>
      </xdr:nvCxnSpPr>
      <xdr:spPr>
        <a:xfrm flipV="1">
          <a:off x="3797300" y="13210508"/>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32564</xdr:rowOff>
    </xdr:from>
    <xdr:to>
      <xdr:col>19</xdr:col>
      <xdr:colOff>177800</xdr:colOff>
      <xdr:row>77</xdr:row>
      <xdr:rowOff>40926</xdr:rowOff>
    </xdr:to>
    <xdr:cxnSp macro="">
      <xdr:nvCxnSpPr>
        <xdr:cNvPr id="175" name="直線コネクタ 174"/>
        <xdr:cNvCxnSpPr/>
      </xdr:nvCxnSpPr>
      <xdr:spPr>
        <a:xfrm>
          <a:off x="2908300" y="13234214"/>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32564</xdr:rowOff>
    </xdr:from>
    <xdr:to>
      <xdr:col>15</xdr:col>
      <xdr:colOff>50800</xdr:colOff>
      <xdr:row>77</xdr:row>
      <xdr:rowOff>46560</xdr:rowOff>
    </xdr:to>
    <xdr:cxnSp macro="">
      <xdr:nvCxnSpPr>
        <xdr:cNvPr id="178" name="直線コネクタ 177"/>
        <xdr:cNvCxnSpPr/>
      </xdr:nvCxnSpPr>
      <xdr:spPr>
        <a:xfrm flipV="1">
          <a:off x="2019300" y="1323421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46560</xdr:rowOff>
    </xdr:from>
    <xdr:to>
      <xdr:col>10</xdr:col>
      <xdr:colOff>114300</xdr:colOff>
      <xdr:row>77</xdr:row>
      <xdr:rowOff>101639</xdr:rowOff>
    </xdr:to>
    <xdr:cxnSp macro="">
      <xdr:nvCxnSpPr>
        <xdr:cNvPr id="181" name="直線コネクタ 180"/>
        <xdr:cNvCxnSpPr/>
      </xdr:nvCxnSpPr>
      <xdr:spPr>
        <a:xfrm flipV="1">
          <a:off x="1130300" y="13248210"/>
          <a:ext cx="889000" cy="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106210</xdr:rowOff>
    </xdr:from>
    <xdr:ext cx="599010" cy="259045"/>
    <xdr:sp macro="" textlink="">
      <xdr:nvSpPr>
        <xdr:cNvPr id="183" name="テキスト ボックス 182"/>
        <xdr:cNvSpPr txBox="1"/>
      </xdr:nvSpPr>
      <xdr:spPr>
        <a:xfrm>
          <a:off x="1719795"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168152</xdr:rowOff>
    </xdr:from>
    <xdr:ext cx="599010" cy="259045"/>
    <xdr:sp macro="" textlink="">
      <xdr:nvSpPr>
        <xdr:cNvPr id="185" name="テキスト ボックス 184"/>
        <xdr:cNvSpPr txBox="1"/>
      </xdr:nvSpPr>
      <xdr:spPr>
        <a:xfrm>
          <a:off x="830795"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129508</xdr:rowOff>
    </xdr:from>
    <xdr:to>
      <xdr:col>24</xdr:col>
      <xdr:colOff>114300</xdr:colOff>
      <xdr:row>77</xdr:row>
      <xdr:rowOff>59658</xdr:rowOff>
    </xdr:to>
    <xdr:sp macro="" textlink="">
      <xdr:nvSpPr>
        <xdr:cNvPr id="191" name="楕円 190"/>
        <xdr:cNvSpPr/>
      </xdr:nvSpPr>
      <xdr:spPr>
        <a:xfrm>
          <a:off x="4584700" y="131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107935</xdr:rowOff>
    </xdr:from>
    <xdr:ext cx="599010" cy="259045"/>
    <xdr:sp macro="" textlink="">
      <xdr:nvSpPr>
        <xdr:cNvPr id="192" name="民生費該当値テキスト"/>
        <xdr:cNvSpPr txBox="1"/>
      </xdr:nvSpPr>
      <xdr:spPr>
        <a:xfrm>
          <a:off x="4686300" y="1313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161576</xdr:rowOff>
    </xdr:from>
    <xdr:to>
      <xdr:col>20</xdr:col>
      <xdr:colOff>38100</xdr:colOff>
      <xdr:row>77</xdr:row>
      <xdr:rowOff>91726</xdr:rowOff>
    </xdr:to>
    <xdr:sp macro="" textlink="">
      <xdr:nvSpPr>
        <xdr:cNvPr id="193" name="楕円 192"/>
        <xdr:cNvSpPr/>
      </xdr:nvSpPr>
      <xdr:spPr>
        <a:xfrm>
          <a:off x="3746500" y="131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82853</xdr:rowOff>
    </xdr:from>
    <xdr:ext cx="599010" cy="259045"/>
    <xdr:sp macro="" textlink="">
      <xdr:nvSpPr>
        <xdr:cNvPr id="194" name="テキスト ボックス 193"/>
        <xdr:cNvSpPr txBox="1"/>
      </xdr:nvSpPr>
      <xdr:spPr>
        <a:xfrm>
          <a:off x="3497795" y="1328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153214</xdr:rowOff>
    </xdr:from>
    <xdr:to>
      <xdr:col>15</xdr:col>
      <xdr:colOff>101600</xdr:colOff>
      <xdr:row>77</xdr:row>
      <xdr:rowOff>83364</xdr:rowOff>
    </xdr:to>
    <xdr:sp macro="" textlink="">
      <xdr:nvSpPr>
        <xdr:cNvPr id="195" name="楕円 194"/>
        <xdr:cNvSpPr/>
      </xdr:nvSpPr>
      <xdr:spPr>
        <a:xfrm>
          <a:off x="2857500" y="131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74491</xdr:rowOff>
    </xdr:from>
    <xdr:ext cx="599010" cy="259045"/>
    <xdr:sp macro="" textlink="">
      <xdr:nvSpPr>
        <xdr:cNvPr id="196" name="テキスト ボックス 195"/>
        <xdr:cNvSpPr txBox="1"/>
      </xdr:nvSpPr>
      <xdr:spPr>
        <a:xfrm>
          <a:off x="2608795" y="1327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167210</xdr:rowOff>
    </xdr:from>
    <xdr:to>
      <xdr:col>10</xdr:col>
      <xdr:colOff>165100</xdr:colOff>
      <xdr:row>77</xdr:row>
      <xdr:rowOff>97360</xdr:rowOff>
    </xdr:to>
    <xdr:sp macro="" textlink="">
      <xdr:nvSpPr>
        <xdr:cNvPr id="197" name="楕円 196"/>
        <xdr:cNvSpPr/>
      </xdr:nvSpPr>
      <xdr:spPr>
        <a:xfrm>
          <a:off x="1968500" y="1319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88487</xdr:rowOff>
    </xdr:from>
    <xdr:ext cx="599010" cy="259045"/>
    <xdr:sp macro="" textlink="">
      <xdr:nvSpPr>
        <xdr:cNvPr id="198" name="テキスト ボックス 197"/>
        <xdr:cNvSpPr txBox="1"/>
      </xdr:nvSpPr>
      <xdr:spPr>
        <a:xfrm>
          <a:off x="1719795" y="1329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50839</xdr:rowOff>
    </xdr:from>
    <xdr:to>
      <xdr:col>6</xdr:col>
      <xdr:colOff>38100</xdr:colOff>
      <xdr:row>77</xdr:row>
      <xdr:rowOff>152439</xdr:rowOff>
    </xdr:to>
    <xdr:sp macro="" textlink="">
      <xdr:nvSpPr>
        <xdr:cNvPr id="199" name="楕円 198"/>
        <xdr:cNvSpPr/>
      </xdr:nvSpPr>
      <xdr:spPr>
        <a:xfrm>
          <a:off x="1079500" y="13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143566</xdr:rowOff>
    </xdr:from>
    <xdr:ext cx="599010" cy="259045"/>
    <xdr:sp macro="" textlink="">
      <xdr:nvSpPr>
        <xdr:cNvPr id="200" name="テキスト ボックス 199"/>
        <xdr:cNvSpPr txBox="1"/>
      </xdr:nvSpPr>
      <xdr:spPr>
        <a:xfrm>
          <a:off x="830795" y="133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136553</xdr:rowOff>
    </xdr:from>
    <xdr:to>
      <xdr:col>24</xdr:col>
      <xdr:colOff>63500</xdr:colOff>
      <xdr:row>96</xdr:row>
      <xdr:rowOff>164519</xdr:rowOff>
    </xdr:to>
    <xdr:cxnSp macro="">
      <xdr:nvCxnSpPr>
        <xdr:cNvPr id="229" name="直線コネクタ 228"/>
        <xdr:cNvCxnSpPr/>
      </xdr:nvCxnSpPr>
      <xdr:spPr>
        <a:xfrm flipV="1">
          <a:off x="3797300" y="16595753"/>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164519</xdr:rowOff>
    </xdr:from>
    <xdr:to>
      <xdr:col>19</xdr:col>
      <xdr:colOff>177800</xdr:colOff>
      <xdr:row>97</xdr:row>
      <xdr:rowOff>10111</xdr:rowOff>
    </xdr:to>
    <xdr:cxnSp macro="">
      <xdr:nvCxnSpPr>
        <xdr:cNvPr id="232" name="直線コネクタ 231"/>
        <xdr:cNvCxnSpPr/>
      </xdr:nvCxnSpPr>
      <xdr:spPr>
        <a:xfrm flipV="1">
          <a:off x="2908300" y="16623719"/>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6235</xdr:rowOff>
    </xdr:from>
    <xdr:to>
      <xdr:col>15</xdr:col>
      <xdr:colOff>50800</xdr:colOff>
      <xdr:row>97</xdr:row>
      <xdr:rowOff>10111</xdr:rowOff>
    </xdr:to>
    <xdr:cxnSp macro="">
      <xdr:nvCxnSpPr>
        <xdr:cNvPr id="235" name="直線コネクタ 234"/>
        <xdr:cNvCxnSpPr/>
      </xdr:nvCxnSpPr>
      <xdr:spPr>
        <a:xfrm>
          <a:off x="2019300" y="16636885"/>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6235</xdr:rowOff>
    </xdr:from>
    <xdr:to>
      <xdr:col>10</xdr:col>
      <xdr:colOff>114300</xdr:colOff>
      <xdr:row>97</xdr:row>
      <xdr:rowOff>32913</xdr:rowOff>
    </xdr:to>
    <xdr:cxnSp macro="">
      <xdr:nvCxnSpPr>
        <xdr:cNvPr id="238" name="直線コネクタ 237"/>
        <xdr:cNvCxnSpPr/>
      </xdr:nvCxnSpPr>
      <xdr:spPr>
        <a:xfrm flipV="1">
          <a:off x="1130300" y="16636885"/>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26822</xdr:rowOff>
    </xdr:from>
    <xdr:ext cx="534377" cy="259045"/>
    <xdr:sp macro="" textlink="">
      <xdr:nvSpPr>
        <xdr:cNvPr id="240" name="テキスト ボックス 239"/>
        <xdr:cNvSpPr txBox="1"/>
      </xdr:nvSpPr>
      <xdr:spPr>
        <a:xfrm>
          <a:off x="1752111" y="16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27844</xdr:rowOff>
    </xdr:from>
    <xdr:ext cx="534377" cy="259045"/>
    <xdr:sp macro="" textlink="">
      <xdr:nvSpPr>
        <xdr:cNvPr id="242" name="テキスト ボックス 241"/>
        <xdr:cNvSpPr txBox="1"/>
      </xdr:nvSpPr>
      <xdr:spPr>
        <a:xfrm>
          <a:off x="863111" y="168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85753</xdr:rowOff>
    </xdr:from>
    <xdr:to>
      <xdr:col>24</xdr:col>
      <xdr:colOff>114300</xdr:colOff>
      <xdr:row>97</xdr:row>
      <xdr:rowOff>15903</xdr:rowOff>
    </xdr:to>
    <xdr:sp macro="" textlink="">
      <xdr:nvSpPr>
        <xdr:cNvPr id="248" name="楕円 247"/>
        <xdr:cNvSpPr/>
      </xdr:nvSpPr>
      <xdr:spPr>
        <a:xfrm>
          <a:off x="4584700" y="165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108630</xdr:rowOff>
    </xdr:from>
    <xdr:ext cx="599010" cy="259045"/>
    <xdr:sp macro="" textlink="">
      <xdr:nvSpPr>
        <xdr:cNvPr id="249" name="衛生費該当値テキスト"/>
        <xdr:cNvSpPr txBox="1"/>
      </xdr:nvSpPr>
      <xdr:spPr>
        <a:xfrm>
          <a:off x="4686300" y="1639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113719</xdr:rowOff>
    </xdr:from>
    <xdr:to>
      <xdr:col>20</xdr:col>
      <xdr:colOff>38100</xdr:colOff>
      <xdr:row>97</xdr:row>
      <xdr:rowOff>43869</xdr:rowOff>
    </xdr:to>
    <xdr:sp macro="" textlink="">
      <xdr:nvSpPr>
        <xdr:cNvPr id="250" name="楕円 249"/>
        <xdr:cNvSpPr/>
      </xdr:nvSpPr>
      <xdr:spPr>
        <a:xfrm>
          <a:off x="3746500" y="165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60396</xdr:rowOff>
    </xdr:from>
    <xdr:ext cx="599010" cy="259045"/>
    <xdr:sp macro="" textlink="">
      <xdr:nvSpPr>
        <xdr:cNvPr id="251" name="テキスト ボックス 250"/>
        <xdr:cNvSpPr txBox="1"/>
      </xdr:nvSpPr>
      <xdr:spPr>
        <a:xfrm>
          <a:off x="3497795" y="163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130761</xdr:rowOff>
    </xdr:from>
    <xdr:to>
      <xdr:col>15</xdr:col>
      <xdr:colOff>101600</xdr:colOff>
      <xdr:row>97</xdr:row>
      <xdr:rowOff>60911</xdr:rowOff>
    </xdr:to>
    <xdr:sp macro="" textlink="">
      <xdr:nvSpPr>
        <xdr:cNvPr id="252" name="楕円 251"/>
        <xdr:cNvSpPr/>
      </xdr:nvSpPr>
      <xdr:spPr>
        <a:xfrm>
          <a:off x="2857500" y="165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77438</xdr:rowOff>
    </xdr:from>
    <xdr:ext cx="534377" cy="259045"/>
    <xdr:sp macro="" textlink="">
      <xdr:nvSpPr>
        <xdr:cNvPr id="253" name="テキスト ボックス 252"/>
        <xdr:cNvSpPr txBox="1"/>
      </xdr:nvSpPr>
      <xdr:spPr>
        <a:xfrm>
          <a:off x="2641111" y="1636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126885</xdr:rowOff>
    </xdr:from>
    <xdr:to>
      <xdr:col>10</xdr:col>
      <xdr:colOff>165100</xdr:colOff>
      <xdr:row>97</xdr:row>
      <xdr:rowOff>57035</xdr:rowOff>
    </xdr:to>
    <xdr:sp macro="" textlink="">
      <xdr:nvSpPr>
        <xdr:cNvPr id="254" name="楕円 253"/>
        <xdr:cNvSpPr/>
      </xdr:nvSpPr>
      <xdr:spPr>
        <a:xfrm>
          <a:off x="1968500" y="16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73562</xdr:rowOff>
    </xdr:from>
    <xdr:ext cx="599010" cy="259045"/>
    <xdr:sp macro="" textlink="">
      <xdr:nvSpPr>
        <xdr:cNvPr id="255" name="テキスト ボックス 254"/>
        <xdr:cNvSpPr txBox="1"/>
      </xdr:nvSpPr>
      <xdr:spPr>
        <a:xfrm>
          <a:off x="1719795" y="1636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153563</xdr:rowOff>
    </xdr:from>
    <xdr:to>
      <xdr:col>6</xdr:col>
      <xdr:colOff>38100</xdr:colOff>
      <xdr:row>97</xdr:row>
      <xdr:rowOff>83713</xdr:rowOff>
    </xdr:to>
    <xdr:sp macro="" textlink="">
      <xdr:nvSpPr>
        <xdr:cNvPr id="256" name="楕円 255"/>
        <xdr:cNvSpPr/>
      </xdr:nvSpPr>
      <xdr:spPr>
        <a:xfrm>
          <a:off x="1079500" y="1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100240</xdr:rowOff>
    </xdr:from>
    <xdr:ext cx="534377" cy="259045"/>
    <xdr:sp macro="" textlink="">
      <xdr:nvSpPr>
        <xdr:cNvPr id="257" name="テキスト ボックス 256"/>
        <xdr:cNvSpPr txBox="1"/>
      </xdr:nvSpPr>
      <xdr:spPr>
        <a:xfrm>
          <a:off x="863111" y="163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127778</xdr:rowOff>
    </xdr:from>
    <xdr:to>
      <xdr:col>55</xdr:col>
      <xdr:colOff>0</xdr:colOff>
      <xdr:row>58</xdr:row>
      <xdr:rowOff>3050</xdr:rowOff>
    </xdr:to>
    <xdr:cxnSp macro="">
      <xdr:nvCxnSpPr>
        <xdr:cNvPr id="343" name="直線コネクタ 342"/>
        <xdr:cNvCxnSpPr/>
      </xdr:nvCxnSpPr>
      <xdr:spPr>
        <a:xfrm>
          <a:off x="9639300" y="9728978"/>
          <a:ext cx="838200" cy="2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127778</xdr:rowOff>
    </xdr:from>
    <xdr:to>
      <xdr:col>50</xdr:col>
      <xdr:colOff>114300</xdr:colOff>
      <xdr:row>58</xdr:row>
      <xdr:rowOff>98678</xdr:rowOff>
    </xdr:to>
    <xdr:cxnSp macro="">
      <xdr:nvCxnSpPr>
        <xdr:cNvPr id="346" name="直線コネクタ 345"/>
        <xdr:cNvCxnSpPr/>
      </xdr:nvCxnSpPr>
      <xdr:spPr>
        <a:xfrm flipV="1">
          <a:off x="8750300" y="9728978"/>
          <a:ext cx="889000" cy="3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31867</xdr:rowOff>
    </xdr:from>
    <xdr:to>
      <xdr:col>45</xdr:col>
      <xdr:colOff>177800</xdr:colOff>
      <xdr:row>58</xdr:row>
      <xdr:rowOff>98678</xdr:rowOff>
    </xdr:to>
    <xdr:cxnSp macro="">
      <xdr:nvCxnSpPr>
        <xdr:cNvPr id="349" name="直線コネクタ 348"/>
        <xdr:cNvCxnSpPr/>
      </xdr:nvCxnSpPr>
      <xdr:spPr>
        <a:xfrm>
          <a:off x="7861300" y="9975967"/>
          <a:ext cx="889000" cy="6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31867</xdr:rowOff>
    </xdr:from>
    <xdr:to>
      <xdr:col>41</xdr:col>
      <xdr:colOff>50800</xdr:colOff>
      <xdr:row>58</xdr:row>
      <xdr:rowOff>80048</xdr:rowOff>
    </xdr:to>
    <xdr:cxnSp macro="">
      <xdr:nvCxnSpPr>
        <xdr:cNvPr id="352" name="直線コネクタ 351"/>
        <xdr:cNvCxnSpPr/>
      </xdr:nvCxnSpPr>
      <xdr:spPr>
        <a:xfrm flipV="1">
          <a:off x="6972300" y="9975967"/>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7304</xdr:rowOff>
    </xdr:from>
    <xdr:ext cx="534377" cy="259045"/>
    <xdr:sp macro="" textlink="">
      <xdr:nvSpPr>
        <xdr:cNvPr id="354" name="テキスト ボックス 353"/>
        <xdr:cNvSpPr txBox="1"/>
      </xdr:nvSpPr>
      <xdr:spPr>
        <a:xfrm>
          <a:off x="7594111" y="101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xdr:rowOff>
    </xdr:from>
    <xdr:ext cx="534377" cy="259045"/>
    <xdr:sp macro="" textlink="">
      <xdr:nvSpPr>
        <xdr:cNvPr id="356" name="テキスト ボックス 355"/>
        <xdr:cNvSpPr txBox="1"/>
      </xdr:nvSpPr>
      <xdr:spPr>
        <a:xfrm>
          <a:off x="6705111" y="101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123700</xdr:rowOff>
    </xdr:from>
    <xdr:to>
      <xdr:col>55</xdr:col>
      <xdr:colOff>50800</xdr:colOff>
      <xdr:row>58</xdr:row>
      <xdr:rowOff>53850</xdr:rowOff>
    </xdr:to>
    <xdr:sp macro="" textlink="">
      <xdr:nvSpPr>
        <xdr:cNvPr id="362" name="楕円 361"/>
        <xdr:cNvSpPr/>
      </xdr:nvSpPr>
      <xdr:spPr>
        <a:xfrm>
          <a:off x="10426700" y="98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146577</xdr:rowOff>
    </xdr:from>
    <xdr:ext cx="599010" cy="259045"/>
    <xdr:sp macro="" textlink="">
      <xdr:nvSpPr>
        <xdr:cNvPr id="363" name="農林水産業費該当値テキスト"/>
        <xdr:cNvSpPr txBox="1"/>
      </xdr:nvSpPr>
      <xdr:spPr>
        <a:xfrm>
          <a:off x="10528300" y="9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76978</xdr:rowOff>
    </xdr:from>
    <xdr:to>
      <xdr:col>50</xdr:col>
      <xdr:colOff>165100</xdr:colOff>
      <xdr:row>57</xdr:row>
      <xdr:rowOff>7128</xdr:rowOff>
    </xdr:to>
    <xdr:sp macro="" textlink="">
      <xdr:nvSpPr>
        <xdr:cNvPr id="364" name="楕円 363"/>
        <xdr:cNvSpPr/>
      </xdr:nvSpPr>
      <xdr:spPr>
        <a:xfrm>
          <a:off x="9588500" y="96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23655</xdr:rowOff>
    </xdr:from>
    <xdr:ext cx="599010" cy="259045"/>
    <xdr:sp macro="" textlink="">
      <xdr:nvSpPr>
        <xdr:cNvPr id="365" name="テキスト ボックス 364"/>
        <xdr:cNvSpPr txBox="1"/>
      </xdr:nvSpPr>
      <xdr:spPr>
        <a:xfrm>
          <a:off x="9339795" y="945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47878</xdr:rowOff>
    </xdr:from>
    <xdr:to>
      <xdr:col>46</xdr:col>
      <xdr:colOff>38100</xdr:colOff>
      <xdr:row>58</xdr:row>
      <xdr:rowOff>149478</xdr:rowOff>
    </xdr:to>
    <xdr:sp macro="" textlink="">
      <xdr:nvSpPr>
        <xdr:cNvPr id="366" name="楕円 365"/>
        <xdr:cNvSpPr/>
      </xdr:nvSpPr>
      <xdr:spPr>
        <a:xfrm>
          <a:off x="8699500" y="99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166005</xdr:rowOff>
    </xdr:from>
    <xdr:ext cx="534377" cy="259045"/>
    <xdr:sp macro="" textlink="">
      <xdr:nvSpPr>
        <xdr:cNvPr id="367" name="テキスト ボックス 366"/>
        <xdr:cNvSpPr txBox="1"/>
      </xdr:nvSpPr>
      <xdr:spPr>
        <a:xfrm>
          <a:off x="8483111" y="97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152517</xdr:rowOff>
    </xdr:from>
    <xdr:to>
      <xdr:col>41</xdr:col>
      <xdr:colOff>101600</xdr:colOff>
      <xdr:row>58</xdr:row>
      <xdr:rowOff>82667</xdr:rowOff>
    </xdr:to>
    <xdr:sp macro="" textlink="">
      <xdr:nvSpPr>
        <xdr:cNvPr id="368" name="楕円 367"/>
        <xdr:cNvSpPr/>
      </xdr:nvSpPr>
      <xdr:spPr>
        <a:xfrm>
          <a:off x="7810500" y="99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99194</xdr:rowOff>
    </xdr:from>
    <xdr:ext cx="599010" cy="259045"/>
    <xdr:sp macro="" textlink="">
      <xdr:nvSpPr>
        <xdr:cNvPr id="369" name="テキスト ボックス 368"/>
        <xdr:cNvSpPr txBox="1"/>
      </xdr:nvSpPr>
      <xdr:spPr>
        <a:xfrm>
          <a:off x="7561795" y="970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29248</xdr:rowOff>
    </xdr:from>
    <xdr:to>
      <xdr:col>36</xdr:col>
      <xdr:colOff>165100</xdr:colOff>
      <xdr:row>58</xdr:row>
      <xdr:rowOff>130848</xdr:rowOff>
    </xdr:to>
    <xdr:sp macro="" textlink="">
      <xdr:nvSpPr>
        <xdr:cNvPr id="370" name="楕円 369"/>
        <xdr:cNvSpPr/>
      </xdr:nvSpPr>
      <xdr:spPr>
        <a:xfrm>
          <a:off x="6921500" y="99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147375</xdr:rowOff>
    </xdr:from>
    <xdr:ext cx="599010" cy="259045"/>
    <xdr:sp macro="" textlink="">
      <xdr:nvSpPr>
        <xdr:cNvPr id="371" name="テキスト ボックス 370"/>
        <xdr:cNvSpPr txBox="1"/>
      </xdr:nvSpPr>
      <xdr:spPr>
        <a:xfrm>
          <a:off x="6672795" y="974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19603</xdr:rowOff>
    </xdr:from>
    <xdr:to>
      <xdr:col>55</xdr:col>
      <xdr:colOff>0</xdr:colOff>
      <xdr:row>78</xdr:row>
      <xdr:rowOff>86877</xdr:rowOff>
    </xdr:to>
    <xdr:cxnSp macro="">
      <xdr:nvCxnSpPr>
        <xdr:cNvPr id="402" name="直線コネクタ 401"/>
        <xdr:cNvCxnSpPr/>
      </xdr:nvCxnSpPr>
      <xdr:spPr>
        <a:xfrm flipV="1">
          <a:off x="9639300" y="13392703"/>
          <a:ext cx="8382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11912</xdr:rowOff>
    </xdr:from>
    <xdr:to>
      <xdr:col>50</xdr:col>
      <xdr:colOff>114300</xdr:colOff>
      <xdr:row>78</xdr:row>
      <xdr:rowOff>86877</xdr:rowOff>
    </xdr:to>
    <xdr:cxnSp macro="">
      <xdr:nvCxnSpPr>
        <xdr:cNvPr id="405" name="直線コネクタ 404"/>
        <xdr:cNvCxnSpPr/>
      </xdr:nvCxnSpPr>
      <xdr:spPr>
        <a:xfrm>
          <a:off x="8750300" y="13385012"/>
          <a:ext cx="8890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11912</xdr:rowOff>
    </xdr:from>
    <xdr:to>
      <xdr:col>45</xdr:col>
      <xdr:colOff>177800</xdr:colOff>
      <xdr:row>78</xdr:row>
      <xdr:rowOff>50416</xdr:rowOff>
    </xdr:to>
    <xdr:cxnSp macro="">
      <xdr:nvCxnSpPr>
        <xdr:cNvPr id="408" name="直線コネクタ 407"/>
        <xdr:cNvCxnSpPr/>
      </xdr:nvCxnSpPr>
      <xdr:spPr>
        <a:xfrm flipV="1">
          <a:off x="7861300" y="13385012"/>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50416</xdr:rowOff>
    </xdr:from>
    <xdr:to>
      <xdr:col>41</xdr:col>
      <xdr:colOff>50800</xdr:colOff>
      <xdr:row>78</xdr:row>
      <xdr:rowOff>60571</xdr:rowOff>
    </xdr:to>
    <xdr:cxnSp macro="">
      <xdr:nvCxnSpPr>
        <xdr:cNvPr id="411" name="直線コネクタ 410"/>
        <xdr:cNvCxnSpPr/>
      </xdr:nvCxnSpPr>
      <xdr:spPr>
        <a:xfrm flipV="1">
          <a:off x="6972300" y="13423516"/>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15770</xdr:rowOff>
    </xdr:from>
    <xdr:ext cx="534377" cy="259045"/>
    <xdr:sp macro="" textlink="">
      <xdr:nvSpPr>
        <xdr:cNvPr id="413" name="テキスト ボックス 412"/>
        <xdr:cNvSpPr txBox="1"/>
      </xdr:nvSpPr>
      <xdr:spPr>
        <a:xfrm>
          <a:off x="7594111" y="130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44183</xdr:rowOff>
    </xdr:from>
    <xdr:ext cx="534377" cy="259045"/>
    <xdr:sp macro="" textlink="">
      <xdr:nvSpPr>
        <xdr:cNvPr id="415" name="テキスト ボックス 414"/>
        <xdr:cNvSpPr txBox="1"/>
      </xdr:nvSpPr>
      <xdr:spPr>
        <a:xfrm>
          <a:off x="6705111" y="130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140253</xdr:rowOff>
    </xdr:from>
    <xdr:to>
      <xdr:col>55</xdr:col>
      <xdr:colOff>50800</xdr:colOff>
      <xdr:row>78</xdr:row>
      <xdr:rowOff>70403</xdr:rowOff>
    </xdr:to>
    <xdr:sp macro="" textlink="">
      <xdr:nvSpPr>
        <xdr:cNvPr id="421" name="楕円 420"/>
        <xdr:cNvSpPr/>
      </xdr:nvSpPr>
      <xdr:spPr>
        <a:xfrm>
          <a:off x="10426700" y="133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118680</xdr:rowOff>
    </xdr:from>
    <xdr:ext cx="534377" cy="259045"/>
    <xdr:sp macro="" textlink="">
      <xdr:nvSpPr>
        <xdr:cNvPr id="422" name="商工費該当値テキスト"/>
        <xdr:cNvSpPr txBox="1"/>
      </xdr:nvSpPr>
      <xdr:spPr>
        <a:xfrm>
          <a:off x="10528300" y="133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36077</xdr:rowOff>
    </xdr:from>
    <xdr:to>
      <xdr:col>50</xdr:col>
      <xdr:colOff>165100</xdr:colOff>
      <xdr:row>78</xdr:row>
      <xdr:rowOff>137677</xdr:rowOff>
    </xdr:to>
    <xdr:sp macro="" textlink="">
      <xdr:nvSpPr>
        <xdr:cNvPr id="423" name="楕円 422"/>
        <xdr:cNvSpPr/>
      </xdr:nvSpPr>
      <xdr:spPr>
        <a:xfrm>
          <a:off x="9588500" y="134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128804</xdr:rowOff>
    </xdr:from>
    <xdr:ext cx="534377" cy="259045"/>
    <xdr:sp macro="" textlink="">
      <xdr:nvSpPr>
        <xdr:cNvPr id="424" name="テキスト ボックス 423"/>
        <xdr:cNvSpPr txBox="1"/>
      </xdr:nvSpPr>
      <xdr:spPr>
        <a:xfrm>
          <a:off x="9372111" y="135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132562</xdr:rowOff>
    </xdr:from>
    <xdr:to>
      <xdr:col>46</xdr:col>
      <xdr:colOff>38100</xdr:colOff>
      <xdr:row>78</xdr:row>
      <xdr:rowOff>62712</xdr:rowOff>
    </xdr:to>
    <xdr:sp macro="" textlink="">
      <xdr:nvSpPr>
        <xdr:cNvPr id="425" name="楕円 424"/>
        <xdr:cNvSpPr/>
      </xdr:nvSpPr>
      <xdr:spPr>
        <a:xfrm>
          <a:off x="86995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53839</xdr:rowOff>
    </xdr:from>
    <xdr:ext cx="534377" cy="259045"/>
    <xdr:sp macro="" textlink="">
      <xdr:nvSpPr>
        <xdr:cNvPr id="426" name="テキスト ボックス 425"/>
        <xdr:cNvSpPr txBox="1"/>
      </xdr:nvSpPr>
      <xdr:spPr>
        <a:xfrm>
          <a:off x="8483111" y="134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171066</xdr:rowOff>
    </xdr:from>
    <xdr:to>
      <xdr:col>41</xdr:col>
      <xdr:colOff>101600</xdr:colOff>
      <xdr:row>78</xdr:row>
      <xdr:rowOff>101216</xdr:rowOff>
    </xdr:to>
    <xdr:sp macro="" textlink="">
      <xdr:nvSpPr>
        <xdr:cNvPr id="427" name="楕円 426"/>
        <xdr:cNvSpPr/>
      </xdr:nvSpPr>
      <xdr:spPr>
        <a:xfrm>
          <a:off x="7810500" y="1337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92343</xdr:rowOff>
    </xdr:from>
    <xdr:ext cx="534377" cy="259045"/>
    <xdr:sp macro="" textlink="">
      <xdr:nvSpPr>
        <xdr:cNvPr id="428" name="テキスト ボックス 427"/>
        <xdr:cNvSpPr txBox="1"/>
      </xdr:nvSpPr>
      <xdr:spPr>
        <a:xfrm>
          <a:off x="7594111" y="1346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9771</xdr:rowOff>
    </xdr:from>
    <xdr:to>
      <xdr:col>36</xdr:col>
      <xdr:colOff>165100</xdr:colOff>
      <xdr:row>78</xdr:row>
      <xdr:rowOff>111371</xdr:rowOff>
    </xdr:to>
    <xdr:sp macro="" textlink="">
      <xdr:nvSpPr>
        <xdr:cNvPr id="429" name="楕円 428"/>
        <xdr:cNvSpPr/>
      </xdr:nvSpPr>
      <xdr:spPr>
        <a:xfrm>
          <a:off x="6921500" y="13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102498</xdr:rowOff>
    </xdr:from>
    <xdr:ext cx="534377" cy="259045"/>
    <xdr:sp macro="" textlink="">
      <xdr:nvSpPr>
        <xdr:cNvPr id="430" name="テキスト ボックス 429"/>
        <xdr:cNvSpPr txBox="1"/>
      </xdr:nvSpPr>
      <xdr:spPr>
        <a:xfrm>
          <a:off x="6705111" y="1347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32665</xdr:rowOff>
    </xdr:from>
    <xdr:to>
      <xdr:col>55</xdr:col>
      <xdr:colOff>0</xdr:colOff>
      <xdr:row>94</xdr:row>
      <xdr:rowOff>82883</xdr:rowOff>
    </xdr:to>
    <xdr:cxnSp macro="">
      <xdr:nvCxnSpPr>
        <xdr:cNvPr id="457" name="直線コネクタ 456"/>
        <xdr:cNvCxnSpPr/>
      </xdr:nvCxnSpPr>
      <xdr:spPr>
        <a:xfrm flipV="1">
          <a:off x="9639300" y="16148965"/>
          <a:ext cx="838200" cy="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82883</xdr:rowOff>
    </xdr:from>
    <xdr:to>
      <xdr:col>50</xdr:col>
      <xdr:colOff>114300</xdr:colOff>
      <xdr:row>94</xdr:row>
      <xdr:rowOff>170748</xdr:rowOff>
    </xdr:to>
    <xdr:cxnSp macro="">
      <xdr:nvCxnSpPr>
        <xdr:cNvPr id="460" name="直線コネクタ 459"/>
        <xdr:cNvCxnSpPr/>
      </xdr:nvCxnSpPr>
      <xdr:spPr>
        <a:xfrm flipV="1">
          <a:off x="8750300" y="16199183"/>
          <a:ext cx="889000" cy="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108291</xdr:rowOff>
    </xdr:from>
    <xdr:to>
      <xdr:col>45</xdr:col>
      <xdr:colOff>177800</xdr:colOff>
      <xdr:row>94</xdr:row>
      <xdr:rowOff>170748</xdr:rowOff>
    </xdr:to>
    <xdr:cxnSp macro="">
      <xdr:nvCxnSpPr>
        <xdr:cNvPr id="463" name="直線コネクタ 462"/>
        <xdr:cNvCxnSpPr/>
      </xdr:nvCxnSpPr>
      <xdr:spPr>
        <a:xfrm>
          <a:off x="7861300" y="16224591"/>
          <a:ext cx="8890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108291</xdr:rowOff>
    </xdr:from>
    <xdr:to>
      <xdr:col>41</xdr:col>
      <xdr:colOff>50800</xdr:colOff>
      <xdr:row>94</xdr:row>
      <xdr:rowOff>161906</xdr:rowOff>
    </xdr:to>
    <xdr:cxnSp macro="">
      <xdr:nvCxnSpPr>
        <xdr:cNvPr id="466" name="直線コネクタ 465"/>
        <xdr:cNvCxnSpPr/>
      </xdr:nvCxnSpPr>
      <xdr:spPr>
        <a:xfrm flipV="1">
          <a:off x="6972300" y="16224591"/>
          <a:ext cx="8890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163870</xdr:rowOff>
    </xdr:from>
    <xdr:ext cx="534377" cy="259045"/>
    <xdr:sp macro="" textlink="">
      <xdr:nvSpPr>
        <xdr:cNvPr id="468" name="テキスト ボックス 467"/>
        <xdr:cNvSpPr txBox="1"/>
      </xdr:nvSpPr>
      <xdr:spPr>
        <a:xfrm>
          <a:off x="7594111" y="166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351</xdr:rowOff>
    </xdr:from>
    <xdr:ext cx="534377" cy="259045"/>
    <xdr:sp macro="" textlink="">
      <xdr:nvSpPr>
        <xdr:cNvPr id="470" name="テキスト ボックス 469"/>
        <xdr:cNvSpPr txBox="1"/>
      </xdr:nvSpPr>
      <xdr:spPr>
        <a:xfrm>
          <a:off x="6705111" y="166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153315</xdr:rowOff>
    </xdr:from>
    <xdr:to>
      <xdr:col>55</xdr:col>
      <xdr:colOff>50800</xdr:colOff>
      <xdr:row>94</xdr:row>
      <xdr:rowOff>83465</xdr:rowOff>
    </xdr:to>
    <xdr:sp macro="" textlink="">
      <xdr:nvSpPr>
        <xdr:cNvPr id="476" name="楕円 475"/>
        <xdr:cNvSpPr/>
      </xdr:nvSpPr>
      <xdr:spPr>
        <a:xfrm>
          <a:off x="10426700" y="160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4742</xdr:rowOff>
    </xdr:from>
    <xdr:ext cx="599010" cy="259045"/>
    <xdr:sp macro="" textlink="">
      <xdr:nvSpPr>
        <xdr:cNvPr id="477" name="土木費該当値テキスト"/>
        <xdr:cNvSpPr txBox="1"/>
      </xdr:nvSpPr>
      <xdr:spPr>
        <a:xfrm>
          <a:off x="10528300" y="1594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32083</xdr:rowOff>
    </xdr:from>
    <xdr:to>
      <xdr:col>50</xdr:col>
      <xdr:colOff>165100</xdr:colOff>
      <xdr:row>94</xdr:row>
      <xdr:rowOff>133683</xdr:rowOff>
    </xdr:to>
    <xdr:sp macro="" textlink="">
      <xdr:nvSpPr>
        <xdr:cNvPr id="478" name="楕円 477"/>
        <xdr:cNvSpPr/>
      </xdr:nvSpPr>
      <xdr:spPr>
        <a:xfrm>
          <a:off x="9588500" y="161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150210</xdr:rowOff>
    </xdr:from>
    <xdr:ext cx="599010" cy="259045"/>
    <xdr:sp macro="" textlink="">
      <xdr:nvSpPr>
        <xdr:cNvPr id="479" name="テキスト ボックス 478"/>
        <xdr:cNvSpPr txBox="1"/>
      </xdr:nvSpPr>
      <xdr:spPr>
        <a:xfrm>
          <a:off x="9339795" y="1592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119948</xdr:rowOff>
    </xdr:from>
    <xdr:to>
      <xdr:col>46</xdr:col>
      <xdr:colOff>38100</xdr:colOff>
      <xdr:row>95</xdr:row>
      <xdr:rowOff>50098</xdr:rowOff>
    </xdr:to>
    <xdr:sp macro="" textlink="">
      <xdr:nvSpPr>
        <xdr:cNvPr id="480" name="楕円 479"/>
        <xdr:cNvSpPr/>
      </xdr:nvSpPr>
      <xdr:spPr>
        <a:xfrm>
          <a:off x="8699500" y="16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66625</xdr:rowOff>
    </xdr:from>
    <xdr:ext cx="599010" cy="259045"/>
    <xdr:sp macro="" textlink="">
      <xdr:nvSpPr>
        <xdr:cNvPr id="481" name="テキスト ボックス 480"/>
        <xdr:cNvSpPr txBox="1"/>
      </xdr:nvSpPr>
      <xdr:spPr>
        <a:xfrm>
          <a:off x="8450795" y="160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57491</xdr:rowOff>
    </xdr:from>
    <xdr:to>
      <xdr:col>41</xdr:col>
      <xdr:colOff>101600</xdr:colOff>
      <xdr:row>94</xdr:row>
      <xdr:rowOff>159091</xdr:rowOff>
    </xdr:to>
    <xdr:sp macro="" textlink="">
      <xdr:nvSpPr>
        <xdr:cNvPr id="482" name="楕円 481"/>
        <xdr:cNvSpPr/>
      </xdr:nvSpPr>
      <xdr:spPr>
        <a:xfrm>
          <a:off x="7810500" y="161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4168</xdr:rowOff>
    </xdr:from>
    <xdr:ext cx="599010" cy="259045"/>
    <xdr:sp macro="" textlink="">
      <xdr:nvSpPr>
        <xdr:cNvPr id="483" name="テキスト ボックス 482"/>
        <xdr:cNvSpPr txBox="1"/>
      </xdr:nvSpPr>
      <xdr:spPr>
        <a:xfrm>
          <a:off x="7561795" y="1594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111106</xdr:rowOff>
    </xdr:from>
    <xdr:to>
      <xdr:col>36</xdr:col>
      <xdr:colOff>165100</xdr:colOff>
      <xdr:row>95</xdr:row>
      <xdr:rowOff>41256</xdr:rowOff>
    </xdr:to>
    <xdr:sp macro="" textlink="">
      <xdr:nvSpPr>
        <xdr:cNvPr id="484" name="楕円 483"/>
        <xdr:cNvSpPr/>
      </xdr:nvSpPr>
      <xdr:spPr>
        <a:xfrm>
          <a:off x="6921500" y="162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57783</xdr:rowOff>
    </xdr:from>
    <xdr:ext cx="599010" cy="259045"/>
    <xdr:sp macro="" textlink="">
      <xdr:nvSpPr>
        <xdr:cNvPr id="485" name="テキスト ボックス 484"/>
        <xdr:cNvSpPr txBox="1"/>
      </xdr:nvSpPr>
      <xdr:spPr>
        <a:xfrm>
          <a:off x="6672795" y="1600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53365</xdr:rowOff>
    </xdr:from>
    <xdr:to>
      <xdr:col>85</xdr:col>
      <xdr:colOff>127000</xdr:colOff>
      <xdr:row>37</xdr:row>
      <xdr:rowOff>67672</xdr:rowOff>
    </xdr:to>
    <xdr:cxnSp macro="">
      <xdr:nvCxnSpPr>
        <xdr:cNvPr id="515" name="直線コネクタ 514"/>
        <xdr:cNvCxnSpPr/>
      </xdr:nvCxnSpPr>
      <xdr:spPr>
        <a:xfrm flipV="1">
          <a:off x="15481300" y="6397015"/>
          <a:ext cx="8382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67672</xdr:rowOff>
    </xdr:from>
    <xdr:to>
      <xdr:col>81</xdr:col>
      <xdr:colOff>50800</xdr:colOff>
      <xdr:row>37</xdr:row>
      <xdr:rowOff>84474</xdr:rowOff>
    </xdr:to>
    <xdr:cxnSp macro="">
      <xdr:nvCxnSpPr>
        <xdr:cNvPr id="518" name="直線コネクタ 517"/>
        <xdr:cNvCxnSpPr/>
      </xdr:nvCxnSpPr>
      <xdr:spPr>
        <a:xfrm flipV="1">
          <a:off x="14592300" y="641132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84474</xdr:rowOff>
    </xdr:from>
    <xdr:to>
      <xdr:col>76</xdr:col>
      <xdr:colOff>114300</xdr:colOff>
      <xdr:row>37</xdr:row>
      <xdr:rowOff>168828</xdr:rowOff>
    </xdr:to>
    <xdr:cxnSp macro="">
      <xdr:nvCxnSpPr>
        <xdr:cNvPr id="521" name="直線コネクタ 520"/>
        <xdr:cNvCxnSpPr/>
      </xdr:nvCxnSpPr>
      <xdr:spPr>
        <a:xfrm flipV="1">
          <a:off x="13703300" y="6428124"/>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133852</xdr:rowOff>
    </xdr:from>
    <xdr:to>
      <xdr:col>71</xdr:col>
      <xdr:colOff>177800</xdr:colOff>
      <xdr:row>37</xdr:row>
      <xdr:rowOff>168828</xdr:rowOff>
    </xdr:to>
    <xdr:cxnSp macro="">
      <xdr:nvCxnSpPr>
        <xdr:cNvPr id="524" name="直線コネクタ 523"/>
        <xdr:cNvCxnSpPr/>
      </xdr:nvCxnSpPr>
      <xdr:spPr>
        <a:xfrm>
          <a:off x="12814300" y="6306052"/>
          <a:ext cx="889000" cy="2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14069</xdr:rowOff>
    </xdr:from>
    <xdr:ext cx="534377" cy="259045"/>
    <xdr:sp macro="" textlink="">
      <xdr:nvSpPr>
        <xdr:cNvPr id="526" name="テキスト ボックス 525"/>
        <xdr:cNvSpPr txBox="1"/>
      </xdr:nvSpPr>
      <xdr:spPr>
        <a:xfrm>
          <a:off x="13436111" y="6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157015</xdr:rowOff>
    </xdr:from>
    <xdr:ext cx="534377" cy="259045"/>
    <xdr:sp macro="" textlink="">
      <xdr:nvSpPr>
        <xdr:cNvPr id="528" name="テキスト ボックス 527"/>
        <xdr:cNvSpPr txBox="1"/>
      </xdr:nvSpPr>
      <xdr:spPr>
        <a:xfrm>
          <a:off x="12547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2565</xdr:rowOff>
    </xdr:from>
    <xdr:to>
      <xdr:col>85</xdr:col>
      <xdr:colOff>177800</xdr:colOff>
      <xdr:row>37</xdr:row>
      <xdr:rowOff>104165</xdr:rowOff>
    </xdr:to>
    <xdr:sp macro="" textlink="">
      <xdr:nvSpPr>
        <xdr:cNvPr id="534" name="楕円 533"/>
        <xdr:cNvSpPr/>
      </xdr:nvSpPr>
      <xdr:spPr>
        <a:xfrm>
          <a:off x="16268700" y="6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152442</xdr:rowOff>
    </xdr:from>
    <xdr:ext cx="534377" cy="259045"/>
    <xdr:sp macro="" textlink="">
      <xdr:nvSpPr>
        <xdr:cNvPr id="535" name="消防費該当値テキスト"/>
        <xdr:cNvSpPr txBox="1"/>
      </xdr:nvSpPr>
      <xdr:spPr>
        <a:xfrm>
          <a:off x="16370300" y="63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16872</xdr:rowOff>
    </xdr:from>
    <xdr:to>
      <xdr:col>81</xdr:col>
      <xdr:colOff>101600</xdr:colOff>
      <xdr:row>37</xdr:row>
      <xdr:rowOff>118472</xdr:rowOff>
    </xdr:to>
    <xdr:sp macro="" textlink="">
      <xdr:nvSpPr>
        <xdr:cNvPr id="536" name="楕円 535"/>
        <xdr:cNvSpPr/>
      </xdr:nvSpPr>
      <xdr:spPr>
        <a:xfrm>
          <a:off x="15430500" y="63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109599</xdr:rowOff>
    </xdr:from>
    <xdr:ext cx="534377" cy="259045"/>
    <xdr:sp macro="" textlink="">
      <xdr:nvSpPr>
        <xdr:cNvPr id="537" name="テキスト ボックス 536"/>
        <xdr:cNvSpPr txBox="1"/>
      </xdr:nvSpPr>
      <xdr:spPr>
        <a:xfrm>
          <a:off x="15214111" y="64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33674</xdr:rowOff>
    </xdr:from>
    <xdr:to>
      <xdr:col>76</xdr:col>
      <xdr:colOff>165100</xdr:colOff>
      <xdr:row>37</xdr:row>
      <xdr:rowOff>135274</xdr:rowOff>
    </xdr:to>
    <xdr:sp macro="" textlink="">
      <xdr:nvSpPr>
        <xdr:cNvPr id="538" name="楕円 537"/>
        <xdr:cNvSpPr/>
      </xdr:nvSpPr>
      <xdr:spPr>
        <a:xfrm>
          <a:off x="14541500" y="63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126401</xdr:rowOff>
    </xdr:from>
    <xdr:ext cx="534377" cy="259045"/>
    <xdr:sp macro="" textlink="">
      <xdr:nvSpPr>
        <xdr:cNvPr id="539" name="テキスト ボックス 538"/>
        <xdr:cNvSpPr txBox="1"/>
      </xdr:nvSpPr>
      <xdr:spPr>
        <a:xfrm>
          <a:off x="14325111" y="64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118027</xdr:rowOff>
    </xdr:from>
    <xdr:to>
      <xdr:col>72</xdr:col>
      <xdr:colOff>38100</xdr:colOff>
      <xdr:row>38</xdr:row>
      <xdr:rowOff>48177</xdr:rowOff>
    </xdr:to>
    <xdr:sp macro="" textlink="">
      <xdr:nvSpPr>
        <xdr:cNvPr id="540" name="楕円 539"/>
        <xdr:cNvSpPr/>
      </xdr:nvSpPr>
      <xdr:spPr>
        <a:xfrm>
          <a:off x="13652500" y="64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39305</xdr:rowOff>
    </xdr:from>
    <xdr:ext cx="534377" cy="259045"/>
    <xdr:sp macro="" textlink="">
      <xdr:nvSpPr>
        <xdr:cNvPr id="541" name="テキスト ボックス 540"/>
        <xdr:cNvSpPr txBox="1"/>
      </xdr:nvSpPr>
      <xdr:spPr>
        <a:xfrm>
          <a:off x="13436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83052</xdr:rowOff>
    </xdr:from>
    <xdr:to>
      <xdr:col>67</xdr:col>
      <xdr:colOff>101600</xdr:colOff>
      <xdr:row>37</xdr:row>
      <xdr:rowOff>13202</xdr:rowOff>
    </xdr:to>
    <xdr:sp macro="" textlink="">
      <xdr:nvSpPr>
        <xdr:cNvPr id="542" name="楕円 541"/>
        <xdr:cNvSpPr/>
      </xdr:nvSpPr>
      <xdr:spPr>
        <a:xfrm>
          <a:off x="12763500" y="62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29729</xdr:rowOff>
    </xdr:from>
    <xdr:ext cx="534377" cy="259045"/>
    <xdr:sp macro="" textlink="">
      <xdr:nvSpPr>
        <xdr:cNvPr id="543" name="テキスト ボックス 542"/>
        <xdr:cNvSpPr txBox="1"/>
      </xdr:nvSpPr>
      <xdr:spPr>
        <a:xfrm>
          <a:off x="12547111" y="60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22307</xdr:rowOff>
    </xdr:from>
    <xdr:to>
      <xdr:col>85</xdr:col>
      <xdr:colOff>127000</xdr:colOff>
      <xdr:row>58</xdr:row>
      <xdr:rowOff>31099</xdr:rowOff>
    </xdr:to>
    <xdr:cxnSp macro="">
      <xdr:nvCxnSpPr>
        <xdr:cNvPr id="574" name="直線コネクタ 573"/>
        <xdr:cNvCxnSpPr/>
      </xdr:nvCxnSpPr>
      <xdr:spPr>
        <a:xfrm>
          <a:off x="15481300" y="9966407"/>
          <a:ext cx="8382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22307</xdr:rowOff>
    </xdr:from>
    <xdr:to>
      <xdr:col>81</xdr:col>
      <xdr:colOff>50800</xdr:colOff>
      <xdr:row>58</xdr:row>
      <xdr:rowOff>44740</xdr:rowOff>
    </xdr:to>
    <xdr:cxnSp macro="">
      <xdr:nvCxnSpPr>
        <xdr:cNvPr id="577" name="直線コネクタ 576"/>
        <xdr:cNvCxnSpPr/>
      </xdr:nvCxnSpPr>
      <xdr:spPr>
        <a:xfrm flipV="1">
          <a:off x="14592300" y="9966407"/>
          <a:ext cx="889000" cy="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44740</xdr:rowOff>
    </xdr:from>
    <xdr:to>
      <xdr:col>76</xdr:col>
      <xdr:colOff>114300</xdr:colOff>
      <xdr:row>58</xdr:row>
      <xdr:rowOff>50236</xdr:rowOff>
    </xdr:to>
    <xdr:cxnSp macro="">
      <xdr:nvCxnSpPr>
        <xdr:cNvPr id="580" name="直線コネクタ 579"/>
        <xdr:cNvCxnSpPr/>
      </xdr:nvCxnSpPr>
      <xdr:spPr>
        <a:xfrm flipV="1">
          <a:off x="13703300" y="9988840"/>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40726</xdr:rowOff>
    </xdr:from>
    <xdr:to>
      <xdr:col>71</xdr:col>
      <xdr:colOff>177800</xdr:colOff>
      <xdr:row>58</xdr:row>
      <xdr:rowOff>50236</xdr:rowOff>
    </xdr:to>
    <xdr:cxnSp macro="">
      <xdr:nvCxnSpPr>
        <xdr:cNvPr id="583" name="直線コネクタ 582"/>
        <xdr:cNvCxnSpPr/>
      </xdr:nvCxnSpPr>
      <xdr:spPr>
        <a:xfrm>
          <a:off x="12814300" y="998482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104157</xdr:rowOff>
    </xdr:from>
    <xdr:ext cx="534377" cy="259045"/>
    <xdr:sp macro="" textlink="">
      <xdr:nvSpPr>
        <xdr:cNvPr id="585" name="テキスト ボックス 584"/>
        <xdr:cNvSpPr txBox="1"/>
      </xdr:nvSpPr>
      <xdr:spPr>
        <a:xfrm>
          <a:off x="13436111" y="9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98889</xdr:rowOff>
    </xdr:from>
    <xdr:ext cx="534377" cy="259045"/>
    <xdr:sp macro="" textlink="">
      <xdr:nvSpPr>
        <xdr:cNvPr id="587" name="テキスト ボックス 586"/>
        <xdr:cNvSpPr txBox="1"/>
      </xdr:nvSpPr>
      <xdr:spPr>
        <a:xfrm>
          <a:off x="12547111" y="97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151749</xdr:rowOff>
    </xdr:from>
    <xdr:to>
      <xdr:col>85</xdr:col>
      <xdr:colOff>177800</xdr:colOff>
      <xdr:row>58</xdr:row>
      <xdr:rowOff>81899</xdr:rowOff>
    </xdr:to>
    <xdr:sp macro="" textlink="">
      <xdr:nvSpPr>
        <xdr:cNvPr id="593" name="楕円 592"/>
        <xdr:cNvSpPr/>
      </xdr:nvSpPr>
      <xdr:spPr>
        <a:xfrm>
          <a:off x="16268700" y="99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130176</xdr:rowOff>
    </xdr:from>
    <xdr:ext cx="534377" cy="259045"/>
    <xdr:sp macro="" textlink="">
      <xdr:nvSpPr>
        <xdr:cNvPr id="594" name="教育費該当値テキスト"/>
        <xdr:cNvSpPr txBox="1"/>
      </xdr:nvSpPr>
      <xdr:spPr>
        <a:xfrm>
          <a:off x="16370300" y="9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142957</xdr:rowOff>
    </xdr:from>
    <xdr:to>
      <xdr:col>81</xdr:col>
      <xdr:colOff>101600</xdr:colOff>
      <xdr:row>58</xdr:row>
      <xdr:rowOff>73107</xdr:rowOff>
    </xdr:to>
    <xdr:sp macro="" textlink="">
      <xdr:nvSpPr>
        <xdr:cNvPr id="595" name="楕円 594"/>
        <xdr:cNvSpPr/>
      </xdr:nvSpPr>
      <xdr:spPr>
        <a:xfrm>
          <a:off x="15430500" y="99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64234</xdr:rowOff>
    </xdr:from>
    <xdr:ext cx="534377" cy="259045"/>
    <xdr:sp macro="" textlink="">
      <xdr:nvSpPr>
        <xdr:cNvPr id="596" name="テキスト ボックス 595"/>
        <xdr:cNvSpPr txBox="1"/>
      </xdr:nvSpPr>
      <xdr:spPr>
        <a:xfrm>
          <a:off x="15214111" y="100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165390</xdr:rowOff>
    </xdr:from>
    <xdr:to>
      <xdr:col>76</xdr:col>
      <xdr:colOff>165100</xdr:colOff>
      <xdr:row>58</xdr:row>
      <xdr:rowOff>95540</xdr:rowOff>
    </xdr:to>
    <xdr:sp macro="" textlink="">
      <xdr:nvSpPr>
        <xdr:cNvPr id="597" name="楕円 596"/>
        <xdr:cNvSpPr/>
      </xdr:nvSpPr>
      <xdr:spPr>
        <a:xfrm>
          <a:off x="14541500" y="99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86667</xdr:rowOff>
    </xdr:from>
    <xdr:ext cx="534377" cy="259045"/>
    <xdr:sp macro="" textlink="">
      <xdr:nvSpPr>
        <xdr:cNvPr id="598" name="テキスト ボックス 597"/>
        <xdr:cNvSpPr txBox="1"/>
      </xdr:nvSpPr>
      <xdr:spPr>
        <a:xfrm>
          <a:off x="14325111" y="100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170886</xdr:rowOff>
    </xdr:from>
    <xdr:to>
      <xdr:col>72</xdr:col>
      <xdr:colOff>38100</xdr:colOff>
      <xdr:row>58</xdr:row>
      <xdr:rowOff>101036</xdr:rowOff>
    </xdr:to>
    <xdr:sp macro="" textlink="">
      <xdr:nvSpPr>
        <xdr:cNvPr id="599" name="楕円 598"/>
        <xdr:cNvSpPr/>
      </xdr:nvSpPr>
      <xdr:spPr>
        <a:xfrm>
          <a:off x="13652500" y="9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92163</xdr:rowOff>
    </xdr:from>
    <xdr:ext cx="534377" cy="259045"/>
    <xdr:sp macro="" textlink="">
      <xdr:nvSpPr>
        <xdr:cNvPr id="600" name="テキスト ボックス 599"/>
        <xdr:cNvSpPr txBox="1"/>
      </xdr:nvSpPr>
      <xdr:spPr>
        <a:xfrm>
          <a:off x="13436111" y="100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161376</xdr:rowOff>
    </xdr:from>
    <xdr:to>
      <xdr:col>67</xdr:col>
      <xdr:colOff>101600</xdr:colOff>
      <xdr:row>58</xdr:row>
      <xdr:rowOff>91526</xdr:rowOff>
    </xdr:to>
    <xdr:sp macro="" textlink="">
      <xdr:nvSpPr>
        <xdr:cNvPr id="601" name="楕円 600"/>
        <xdr:cNvSpPr/>
      </xdr:nvSpPr>
      <xdr:spPr>
        <a:xfrm>
          <a:off x="12763500" y="99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82653</xdr:rowOff>
    </xdr:from>
    <xdr:ext cx="534377" cy="259045"/>
    <xdr:sp macro="" textlink="">
      <xdr:nvSpPr>
        <xdr:cNvPr id="602" name="テキスト ボックス 601"/>
        <xdr:cNvSpPr txBox="1"/>
      </xdr:nvSpPr>
      <xdr:spPr>
        <a:xfrm>
          <a:off x="12547111" y="100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138333</xdr:rowOff>
    </xdr:from>
    <xdr:to>
      <xdr:col>76</xdr:col>
      <xdr:colOff>114300</xdr:colOff>
      <xdr:row>78</xdr:row>
      <xdr:rowOff>139700</xdr:rowOff>
    </xdr:to>
    <xdr:cxnSp macro="">
      <xdr:nvCxnSpPr>
        <xdr:cNvPr id="635" name="直線コネクタ 634"/>
        <xdr:cNvCxnSpPr/>
      </xdr:nvCxnSpPr>
      <xdr:spPr>
        <a:xfrm>
          <a:off x="13703300" y="1351143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133480</xdr:rowOff>
    </xdr:from>
    <xdr:to>
      <xdr:col>71</xdr:col>
      <xdr:colOff>177800</xdr:colOff>
      <xdr:row>78</xdr:row>
      <xdr:rowOff>138333</xdr:rowOff>
    </xdr:to>
    <xdr:cxnSp macro="">
      <xdr:nvCxnSpPr>
        <xdr:cNvPr id="638" name="直線コネクタ 637"/>
        <xdr:cNvCxnSpPr/>
      </xdr:nvCxnSpPr>
      <xdr:spPr>
        <a:xfrm>
          <a:off x="12814300" y="13506580"/>
          <a:ext cx="889000" cy="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87533</xdr:rowOff>
    </xdr:from>
    <xdr:to>
      <xdr:col>72</xdr:col>
      <xdr:colOff>38100</xdr:colOff>
      <xdr:row>79</xdr:row>
      <xdr:rowOff>17683</xdr:rowOff>
    </xdr:to>
    <xdr:sp macro="" textlink="">
      <xdr:nvSpPr>
        <xdr:cNvPr id="654" name="楕円 653"/>
        <xdr:cNvSpPr/>
      </xdr:nvSpPr>
      <xdr:spPr>
        <a:xfrm>
          <a:off x="13652500" y="134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8810</xdr:rowOff>
    </xdr:from>
    <xdr:ext cx="378565" cy="259045"/>
    <xdr:sp macro="" textlink="">
      <xdr:nvSpPr>
        <xdr:cNvPr id="655" name="テキスト ボックス 654"/>
        <xdr:cNvSpPr txBox="1"/>
      </xdr:nvSpPr>
      <xdr:spPr>
        <a:xfrm>
          <a:off x="13514017" y="1355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82680</xdr:rowOff>
    </xdr:from>
    <xdr:to>
      <xdr:col>67</xdr:col>
      <xdr:colOff>101600</xdr:colOff>
      <xdr:row>79</xdr:row>
      <xdr:rowOff>12830</xdr:rowOff>
    </xdr:to>
    <xdr:sp macro="" textlink="">
      <xdr:nvSpPr>
        <xdr:cNvPr id="656" name="楕円 655"/>
        <xdr:cNvSpPr/>
      </xdr:nvSpPr>
      <xdr:spPr>
        <a:xfrm>
          <a:off x="12763500" y="134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3957</xdr:rowOff>
    </xdr:from>
    <xdr:ext cx="469744" cy="259045"/>
    <xdr:sp macro="" textlink="">
      <xdr:nvSpPr>
        <xdr:cNvPr id="657" name="テキスト ボックス 656"/>
        <xdr:cNvSpPr txBox="1"/>
      </xdr:nvSpPr>
      <xdr:spPr>
        <a:xfrm>
          <a:off x="12579428" y="1354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121055</xdr:rowOff>
    </xdr:from>
    <xdr:to>
      <xdr:col>85</xdr:col>
      <xdr:colOff>127000</xdr:colOff>
      <xdr:row>95</xdr:row>
      <xdr:rowOff>147816</xdr:rowOff>
    </xdr:to>
    <xdr:cxnSp macro="">
      <xdr:nvCxnSpPr>
        <xdr:cNvPr id="684" name="直線コネクタ 683"/>
        <xdr:cNvCxnSpPr/>
      </xdr:nvCxnSpPr>
      <xdr:spPr>
        <a:xfrm>
          <a:off x="15481300" y="16408805"/>
          <a:ext cx="8382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121055</xdr:rowOff>
    </xdr:from>
    <xdr:to>
      <xdr:col>81</xdr:col>
      <xdr:colOff>50800</xdr:colOff>
      <xdr:row>95</xdr:row>
      <xdr:rowOff>137195</xdr:rowOff>
    </xdr:to>
    <xdr:cxnSp macro="">
      <xdr:nvCxnSpPr>
        <xdr:cNvPr id="687" name="直線コネクタ 686"/>
        <xdr:cNvCxnSpPr/>
      </xdr:nvCxnSpPr>
      <xdr:spPr>
        <a:xfrm flipV="1">
          <a:off x="14592300" y="16408805"/>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79062</xdr:rowOff>
    </xdr:from>
    <xdr:to>
      <xdr:col>76</xdr:col>
      <xdr:colOff>114300</xdr:colOff>
      <xdr:row>95</xdr:row>
      <xdr:rowOff>137195</xdr:rowOff>
    </xdr:to>
    <xdr:cxnSp macro="">
      <xdr:nvCxnSpPr>
        <xdr:cNvPr id="690" name="直線コネクタ 689"/>
        <xdr:cNvCxnSpPr/>
      </xdr:nvCxnSpPr>
      <xdr:spPr>
        <a:xfrm>
          <a:off x="13703300" y="16366812"/>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79062</xdr:rowOff>
    </xdr:from>
    <xdr:to>
      <xdr:col>71</xdr:col>
      <xdr:colOff>177800</xdr:colOff>
      <xdr:row>95</xdr:row>
      <xdr:rowOff>164609</xdr:rowOff>
    </xdr:to>
    <xdr:cxnSp macro="">
      <xdr:nvCxnSpPr>
        <xdr:cNvPr id="693" name="直線コネクタ 692"/>
        <xdr:cNvCxnSpPr/>
      </xdr:nvCxnSpPr>
      <xdr:spPr>
        <a:xfrm flipV="1">
          <a:off x="12814300" y="16366812"/>
          <a:ext cx="889000" cy="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695" name="テキスト ボックス 694"/>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86611</xdr:rowOff>
    </xdr:from>
    <xdr:ext cx="534377" cy="259045"/>
    <xdr:sp macro="" textlink="">
      <xdr:nvSpPr>
        <xdr:cNvPr id="697" name="テキスト ボックス 696"/>
        <xdr:cNvSpPr txBox="1"/>
      </xdr:nvSpPr>
      <xdr:spPr>
        <a:xfrm>
          <a:off x="12547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97016</xdr:rowOff>
    </xdr:from>
    <xdr:to>
      <xdr:col>85</xdr:col>
      <xdr:colOff>177800</xdr:colOff>
      <xdr:row>96</xdr:row>
      <xdr:rowOff>27166</xdr:rowOff>
    </xdr:to>
    <xdr:sp macro="" textlink="">
      <xdr:nvSpPr>
        <xdr:cNvPr id="703" name="楕円 702"/>
        <xdr:cNvSpPr/>
      </xdr:nvSpPr>
      <xdr:spPr>
        <a:xfrm>
          <a:off x="16268700" y="16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119893</xdr:rowOff>
    </xdr:from>
    <xdr:ext cx="599010" cy="259045"/>
    <xdr:sp macro="" textlink="">
      <xdr:nvSpPr>
        <xdr:cNvPr id="704" name="公債費該当値テキスト"/>
        <xdr:cNvSpPr txBox="1"/>
      </xdr:nvSpPr>
      <xdr:spPr>
        <a:xfrm>
          <a:off x="16370300" y="1623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70255</xdr:rowOff>
    </xdr:from>
    <xdr:to>
      <xdr:col>81</xdr:col>
      <xdr:colOff>101600</xdr:colOff>
      <xdr:row>96</xdr:row>
      <xdr:rowOff>405</xdr:rowOff>
    </xdr:to>
    <xdr:sp macro="" textlink="">
      <xdr:nvSpPr>
        <xdr:cNvPr id="705" name="楕円 704"/>
        <xdr:cNvSpPr/>
      </xdr:nvSpPr>
      <xdr:spPr>
        <a:xfrm>
          <a:off x="15430500" y="163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16932</xdr:rowOff>
    </xdr:from>
    <xdr:ext cx="599010" cy="259045"/>
    <xdr:sp macro="" textlink="">
      <xdr:nvSpPr>
        <xdr:cNvPr id="706" name="テキスト ボックス 705"/>
        <xdr:cNvSpPr txBox="1"/>
      </xdr:nvSpPr>
      <xdr:spPr>
        <a:xfrm>
          <a:off x="15181795" y="1613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86395</xdr:rowOff>
    </xdr:from>
    <xdr:to>
      <xdr:col>76</xdr:col>
      <xdr:colOff>165100</xdr:colOff>
      <xdr:row>96</xdr:row>
      <xdr:rowOff>16545</xdr:rowOff>
    </xdr:to>
    <xdr:sp macro="" textlink="">
      <xdr:nvSpPr>
        <xdr:cNvPr id="707" name="楕円 706"/>
        <xdr:cNvSpPr/>
      </xdr:nvSpPr>
      <xdr:spPr>
        <a:xfrm>
          <a:off x="14541500" y="163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33072</xdr:rowOff>
    </xdr:from>
    <xdr:ext cx="599010" cy="259045"/>
    <xdr:sp macro="" textlink="">
      <xdr:nvSpPr>
        <xdr:cNvPr id="708" name="テキスト ボックス 707"/>
        <xdr:cNvSpPr txBox="1"/>
      </xdr:nvSpPr>
      <xdr:spPr>
        <a:xfrm>
          <a:off x="14292795" y="1614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28262</xdr:rowOff>
    </xdr:from>
    <xdr:to>
      <xdr:col>72</xdr:col>
      <xdr:colOff>38100</xdr:colOff>
      <xdr:row>95</xdr:row>
      <xdr:rowOff>129862</xdr:rowOff>
    </xdr:to>
    <xdr:sp macro="" textlink="">
      <xdr:nvSpPr>
        <xdr:cNvPr id="709" name="楕円 708"/>
        <xdr:cNvSpPr/>
      </xdr:nvSpPr>
      <xdr:spPr>
        <a:xfrm>
          <a:off x="13652500" y="163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146389</xdr:rowOff>
    </xdr:from>
    <xdr:ext cx="599010" cy="259045"/>
    <xdr:sp macro="" textlink="">
      <xdr:nvSpPr>
        <xdr:cNvPr id="710" name="テキスト ボックス 709"/>
        <xdr:cNvSpPr txBox="1"/>
      </xdr:nvSpPr>
      <xdr:spPr>
        <a:xfrm>
          <a:off x="13403795" y="1609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113809</xdr:rowOff>
    </xdr:from>
    <xdr:to>
      <xdr:col>67</xdr:col>
      <xdr:colOff>101600</xdr:colOff>
      <xdr:row>96</xdr:row>
      <xdr:rowOff>43959</xdr:rowOff>
    </xdr:to>
    <xdr:sp macro="" textlink="">
      <xdr:nvSpPr>
        <xdr:cNvPr id="711" name="楕円 710"/>
        <xdr:cNvSpPr/>
      </xdr:nvSpPr>
      <xdr:spPr>
        <a:xfrm>
          <a:off x="12763500" y="16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60486</xdr:rowOff>
    </xdr:from>
    <xdr:ext cx="599010" cy="259045"/>
    <xdr:sp macro="" textlink="">
      <xdr:nvSpPr>
        <xdr:cNvPr id="712" name="テキスト ボックス 711"/>
        <xdr:cNvSpPr txBox="1"/>
      </xdr:nvSpPr>
      <xdr:spPr>
        <a:xfrm>
          <a:off x="12514795" y="1617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決算額で見ると、主に道路・橋梁整備に関する事業及び下水道事業特別会計への繰出金の占める割合が大きく、中でも道路整備事業に係る事業費の増減が年度間の指数の増減に影響している。</a:t>
          </a:r>
          <a:endParaRPr lang="ja-JP" altLang="ja-JP" sz="1400">
            <a:effectLst/>
          </a:endParaRPr>
        </a:p>
        <a:p>
          <a:r>
            <a:rPr kumimoji="1" lang="ja-JP" altLang="ja-JP" sz="1100">
              <a:solidFill>
                <a:schemeClr val="dk1"/>
              </a:solidFill>
              <a:effectLst/>
              <a:latin typeface="+mn-lt"/>
              <a:ea typeface="+mn-ea"/>
              <a:cs typeface="+mn-cs"/>
            </a:rPr>
            <a:t>・農林水産業費は住民１人当たり</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千円で、前年度と比較して大きく</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額となっているが、これは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漁業振興施設の建設に係る補助事業の実施</a:t>
          </a:r>
          <a:r>
            <a:rPr kumimoji="1" lang="ja-JP" altLang="en-US" sz="1100">
              <a:solidFill>
                <a:schemeClr val="dk1"/>
              </a:solidFill>
              <a:effectLst/>
              <a:latin typeface="+mn-lt"/>
              <a:ea typeface="+mn-ea"/>
              <a:cs typeface="+mn-cs"/>
            </a:rPr>
            <a:t>した分が平成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年度で皆減となっているのが大きな減</a:t>
          </a:r>
          <a:r>
            <a:rPr kumimoji="1" lang="ja-JP" altLang="ja-JP" sz="1100">
              <a:solidFill>
                <a:schemeClr val="dk1"/>
              </a:solidFill>
              <a:effectLst/>
              <a:latin typeface="+mn-lt"/>
              <a:ea typeface="+mn-ea"/>
              <a:cs typeface="+mn-cs"/>
            </a:rPr>
            <a:t>額要因となっている。</a:t>
          </a:r>
          <a:endParaRPr lang="ja-JP" altLang="ja-JP" sz="1400">
            <a:effectLst/>
          </a:endParaRPr>
        </a:p>
        <a:p>
          <a:r>
            <a:rPr kumimoji="1" lang="ja-JP" altLang="ja-JP" sz="1100">
              <a:solidFill>
                <a:schemeClr val="dk1"/>
              </a:solidFill>
              <a:effectLst/>
              <a:latin typeface="+mn-lt"/>
              <a:ea typeface="+mn-ea"/>
              <a:cs typeface="+mn-cs"/>
            </a:rPr>
            <a:t>　今後も、引き続き大型公共事業の取捨選択を徹底するとともに、補助事業等の活用による財政負担の軽減に努める。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標準財政規模は前年度比</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円の減となっている。</a:t>
          </a:r>
          <a:endParaRPr lang="ja-JP" altLang="ja-JP" sz="1400">
            <a:effectLst/>
          </a:endParaRPr>
        </a:p>
        <a:p>
          <a:r>
            <a:rPr kumimoji="1" lang="ja-JP" altLang="ja-JP" sz="1100">
              <a:solidFill>
                <a:schemeClr val="dk1"/>
              </a:solidFill>
              <a:effectLst/>
              <a:latin typeface="+mn-lt"/>
              <a:ea typeface="+mn-ea"/>
              <a:cs typeface="+mn-cs"/>
            </a:rPr>
            <a:t>　一方、財政調整基金については、決算剰余金を中心に積み立てるとともに、最低水準の取り崩しに努めており、今年度の残高は前年度比</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となったことにより、標準財政規模比は前年度比</a:t>
          </a:r>
          <a:r>
            <a:rPr kumimoji="1" lang="en-US" altLang="ja-JP" sz="1100">
              <a:solidFill>
                <a:schemeClr val="dk1"/>
              </a:solidFill>
              <a:effectLst/>
              <a:latin typeface="+mn-lt"/>
              <a:ea typeface="+mn-ea"/>
              <a:cs typeface="+mn-cs"/>
            </a:rPr>
            <a:t>0.92</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また、実質収支額は前年度比</a:t>
          </a:r>
          <a:r>
            <a:rPr kumimoji="1" lang="en-US" altLang="ja-JP" sz="1100">
              <a:solidFill>
                <a:schemeClr val="dk1"/>
              </a:solidFill>
              <a:effectLst/>
              <a:latin typeface="+mn-lt"/>
              <a:ea typeface="+mn-ea"/>
              <a:cs typeface="+mn-cs"/>
            </a:rPr>
            <a:t>111</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であり、実質収支比率は</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ポイントの減となっている。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標準財政規模は前年度比</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百万円の減となっている。</a:t>
          </a:r>
          <a:endParaRPr lang="ja-JP" altLang="ja-JP" sz="1400">
            <a:effectLst/>
          </a:endParaRPr>
        </a:p>
        <a:p>
          <a:r>
            <a:rPr kumimoji="1" lang="ja-JP" altLang="ja-JP" sz="1400">
              <a:solidFill>
                <a:schemeClr val="dk1"/>
              </a:solidFill>
              <a:effectLst/>
              <a:latin typeface="+mn-lt"/>
              <a:ea typeface="+mn-ea"/>
              <a:cs typeface="+mn-cs"/>
            </a:rPr>
            <a:t>　一般会計は、実質収支額が前年度比</a:t>
          </a:r>
          <a:r>
            <a:rPr kumimoji="1" lang="en-US" altLang="ja-JP" sz="1400">
              <a:solidFill>
                <a:schemeClr val="dk1"/>
              </a:solidFill>
              <a:effectLst/>
              <a:latin typeface="+mn-lt"/>
              <a:ea typeface="+mn-ea"/>
              <a:cs typeface="+mn-cs"/>
            </a:rPr>
            <a:t>111</a:t>
          </a:r>
          <a:r>
            <a:rPr kumimoji="1" lang="ja-JP" altLang="ja-JP" sz="1400">
              <a:solidFill>
                <a:schemeClr val="dk1"/>
              </a:solidFill>
              <a:effectLst/>
              <a:latin typeface="+mn-lt"/>
              <a:ea typeface="+mn-ea"/>
              <a:cs typeface="+mn-cs"/>
            </a:rPr>
            <a:t>百万円の減であったため、標準財政規模比は</a:t>
          </a:r>
          <a:r>
            <a:rPr kumimoji="1" lang="en-US" altLang="ja-JP" sz="1400">
              <a:solidFill>
                <a:schemeClr val="dk1"/>
              </a:solidFill>
              <a:effectLst/>
              <a:latin typeface="+mn-lt"/>
              <a:ea typeface="+mn-ea"/>
              <a:cs typeface="+mn-cs"/>
            </a:rPr>
            <a:t>10.63</a:t>
          </a:r>
          <a:r>
            <a:rPr kumimoji="1" lang="ja-JP" altLang="ja-JP" sz="1400">
              <a:solidFill>
                <a:schemeClr val="dk1"/>
              </a:solidFill>
              <a:effectLst/>
              <a:latin typeface="+mn-lt"/>
              <a:ea typeface="+mn-ea"/>
              <a:cs typeface="+mn-cs"/>
            </a:rPr>
            <a:t>％で前年度比</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水道事業会計は、資金余剰額が前年度比</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百万円の増であったため、標準財政規模比は</a:t>
          </a:r>
          <a:r>
            <a:rPr kumimoji="1" lang="en-US" altLang="ja-JP" sz="1400">
              <a:solidFill>
                <a:schemeClr val="dk1"/>
              </a:solidFill>
              <a:effectLst/>
              <a:latin typeface="+mn-lt"/>
              <a:ea typeface="+mn-ea"/>
              <a:cs typeface="+mn-cs"/>
            </a:rPr>
            <a:t>4.57</a:t>
          </a:r>
          <a:r>
            <a:rPr kumimoji="1" lang="ja-JP" altLang="ja-JP" sz="1400">
              <a:solidFill>
                <a:schemeClr val="dk1"/>
              </a:solidFill>
              <a:effectLst/>
              <a:latin typeface="+mn-lt"/>
              <a:ea typeface="+mn-ea"/>
              <a:cs typeface="+mn-cs"/>
            </a:rPr>
            <a:t>％で前年度比</a:t>
          </a:r>
          <a:r>
            <a:rPr kumimoji="1" lang="en-US" altLang="ja-JP" sz="1400">
              <a:solidFill>
                <a:schemeClr val="dk1"/>
              </a:solidFill>
              <a:effectLst/>
              <a:latin typeface="+mn-lt"/>
              <a:ea typeface="+mn-ea"/>
              <a:cs typeface="+mn-cs"/>
            </a:rPr>
            <a:t>0.24</a:t>
          </a:r>
          <a:r>
            <a:rPr kumimoji="1" lang="ja-JP" altLang="ja-JP" sz="1400">
              <a:solidFill>
                <a:schemeClr val="dk1"/>
              </a:solidFill>
              <a:effectLst/>
              <a:latin typeface="+mn-lt"/>
              <a:ea typeface="+mn-ea"/>
              <a:cs typeface="+mn-cs"/>
            </a:rPr>
            <a:t>ポイント増。</a:t>
          </a:r>
          <a:endParaRPr lang="ja-JP" altLang="ja-JP" sz="1400">
            <a:effectLst/>
          </a:endParaRPr>
        </a:p>
        <a:p>
          <a:r>
            <a:rPr kumimoji="1" lang="ja-JP" altLang="ja-JP" sz="1400">
              <a:solidFill>
                <a:schemeClr val="dk1"/>
              </a:solidFill>
              <a:effectLst/>
              <a:latin typeface="+mn-lt"/>
              <a:ea typeface="+mn-ea"/>
              <a:cs typeface="+mn-cs"/>
            </a:rPr>
            <a:t>　介護保険特別会計は、実質収支額が前年度比</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で</a:t>
          </a:r>
          <a:r>
            <a:rPr kumimoji="1" lang="ja-JP" altLang="en-US" sz="1400">
              <a:solidFill>
                <a:schemeClr val="dk1"/>
              </a:solidFill>
              <a:effectLst/>
              <a:latin typeface="+mn-lt"/>
              <a:ea typeface="+mn-ea"/>
              <a:cs typeface="+mn-cs"/>
            </a:rPr>
            <a:t>前年度との差が少なかった</a:t>
          </a:r>
          <a:r>
            <a:rPr kumimoji="1" lang="ja-JP" altLang="ja-JP" sz="1400">
              <a:solidFill>
                <a:schemeClr val="dk1"/>
              </a:solidFill>
              <a:effectLst/>
              <a:latin typeface="+mn-lt"/>
              <a:ea typeface="+mn-ea"/>
              <a:cs typeface="+mn-cs"/>
            </a:rPr>
            <a:t>ため、標準財政規模比は</a:t>
          </a:r>
          <a:r>
            <a:rPr kumimoji="1" lang="en-US" altLang="ja-JP" sz="1400">
              <a:solidFill>
                <a:schemeClr val="dk1"/>
              </a:solidFill>
              <a:effectLst/>
              <a:latin typeface="+mn-lt"/>
              <a:ea typeface="+mn-ea"/>
              <a:cs typeface="+mn-cs"/>
            </a:rPr>
            <a:t>0.69</a:t>
          </a:r>
          <a:r>
            <a:rPr kumimoji="1" lang="ja-JP" altLang="ja-JP" sz="1400">
              <a:solidFill>
                <a:schemeClr val="dk1"/>
              </a:solidFill>
              <a:effectLst/>
              <a:latin typeface="+mn-lt"/>
              <a:ea typeface="+mn-ea"/>
              <a:cs typeface="+mn-cs"/>
            </a:rPr>
            <a:t>％で前年度比</a:t>
          </a:r>
          <a:r>
            <a:rPr kumimoji="1" lang="ja-JP" altLang="en-US" sz="1400">
              <a:solidFill>
                <a:schemeClr val="dk1"/>
              </a:solidFill>
              <a:effectLst/>
              <a:latin typeface="+mn-lt"/>
              <a:ea typeface="+mn-ea"/>
              <a:cs typeface="+mn-cs"/>
            </a:rPr>
            <a:t>と同率となった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病院事業会計は、資金余剰額が前年度比</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皆減</a:t>
          </a:r>
          <a:r>
            <a:rPr kumimoji="1" lang="ja-JP" altLang="ja-JP" sz="1400">
              <a:solidFill>
                <a:schemeClr val="dk1"/>
              </a:solidFill>
              <a:effectLst/>
              <a:latin typeface="+mn-lt"/>
              <a:ea typeface="+mn-ea"/>
              <a:cs typeface="+mn-cs"/>
            </a:rPr>
            <a:t>であったため、標準財政規模比は</a:t>
          </a:r>
          <a:r>
            <a:rPr kumimoji="1" lang="en-US" altLang="ja-JP" sz="1400">
              <a:solidFill>
                <a:schemeClr val="dk1"/>
              </a:solidFill>
              <a:effectLst/>
              <a:latin typeface="+mn-lt"/>
              <a:ea typeface="+mn-ea"/>
              <a:cs typeface="+mn-cs"/>
            </a:rPr>
            <a:t>0</a:t>
          </a:r>
          <a:r>
            <a:rPr kumimoji="1" lang="ja-JP" altLang="ja-JP" sz="1400">
              <a:solidFill>
                <a:schemeClr val="dk1"/>
              </a:solidFill>
              <a:effectLst/>
              <a:latin typeface="+mn-lt"/>
              <a:ea typeface="+mn-ea"/>
              <a:cs typeface="+mn-cs"/>
            </a:rPr>
            <a:t>％で</a:t>
          </a:r>
          <a:r>
            <a:rPr kumimoji="1" lang="ja-JP" altLang="en-US" sz="1400">
              <a:solidFill>
                <a:schemeClr val="dk1"/>
              </a:solidFill>
              <a:effectLst/>
              <a:latin typeface="+mn-lt"/>
              <a:ea typeface="+mn-ea"/>
              <a:cs typeface="+mn-cs"/>
            </a:rPr>
            <a:t>皆減</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介護老人保健施設事業特別会計は、実質収支額が前年度比</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であったため、標準財政規模比は</a:t>
          </a:r>
          <a:r>
            <a:rPr kumimoji="1" lang="en-US" altLang="ja-JP" sz="1400">
              <a:solidFill>
                <a:schemeClr val="dk1"/>
              </a:solidFill>
              <a:effectLst/>
              <a:latin typeface="+mn-lt"/>
              <a:ea typeface="+mn-ea"/>
              <a:cs typeface="+mn-cs"/>
            </a:rPr>
            <a:t>0.04</a:t>
          </a:r>
          <a:r>
            <a:rPr kumimoji="1" lang="ja-JP" altLang="ja-JP" sz="1400">
              <a:solidFill>
                <a:schemeClr val="dk1"/>
              </a:solidFill>
              <a:effectLst/>
              <a:latin typeface="+mn-lt"/>
              <a:ea typeface="+mn-ea"/>
              <a:cs typeface="+mn-cs"/>
            </a:rPr>
            <a:t>％で前年度比</a:t>
          </a:r>
          <a:r>
            <a:rPr kumimoji="1" lang="en-US" altLang="ja-JP" sz="1400">
              <a:solidFill>
                <a:schemeClr val="dk1"/>
              </a:solidFill>
              <a:effectLst/>
              <a:latin typeface="+mn-lt"/>
              <a:ea typeface="+mn-ea"/>
              <a:cs typeface="+mn-cs"/>
            </a:rPr>
            <a:t>0.43</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国民健康保険特別会計は、実質収支額が前年度比</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であったため、標準財政規模比は</a:t>
          </a:r>
          <a:r>
            <a:rPr kumimoji="1" lang="ja-JP" altLang="en-US"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0.12</a:t>
          </a:r>
          <a:r>
            <a:rPr kumimoji="1" lang="ja-JP" altLang="en-US" sz="1400">
              <a:solidFill>
                <a:schemeClr val="dk1"/>
              </a:solidFill>
              <a:effectLst/>
              <a:latin typeface="+mn-lt"/>
              <a:ea typeface="+mn-ea"/>
              <a:cs typeface="+mn-cs"/>
            </a:rPr>
            <a:t>ポイントの減</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後期高齢者医療特別会計は、実質収支額が前年度比</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であったため、標準財政規模比は</a:t>
          </a:r>
          <a:r>
            <a:rPr kumimoji="1" lang="ja-JP" altLang="en-US"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0.01</a:t>
          </a:r>
          <a:r>
            <a:rPr kumimoji="1" lang="ja-JP" altLang="en-US" sz="1400">
              <a:solidFill>
                <a:schemeClr val="dk1"/>
              </a:solidFill>
              <a:effectLst/>
              <a:latin typeface="+mn-lt"/>
              <a:ea typeface="+mn-ea"/>
              <a:cs typeface="+mn-cs"/>
            </a:rPr>
            <a:t>ポイントの増</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簡易水道事業特別会計は、実質収支額が</a:t>
          </a:r>
          <a:r>
            <a:rPr kumimoji="1" lang="en-US" altLang="ja-JP" sz="1400">
              <a:solidFill>
                <a:schemeClr val="dk1"/>
              </a:solidFill>
              <a:effectLst/>
              <a:latin typeface="+mn-lt"/>
              <a:ea typeface="+mn-ea"/>
              <a:cs typeface="+mn-cs"/>
            </a:rPr>
            <a:t>0</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であったため、標準財政規模比は</a:t>
          </a:r>
          <a:r>
            <a:rPr kumimoji="1" lang="en-US" altLang="ja-JP" sz="1400">
              <a:solidFill>
                <a:schemeClr val="dk1"/>
              </a:solidFill>
              <a:effectLst/>
              <a:latin typeface="+mn-lt"/>
              <a:ea typeface="+mn-ea"/>
              <a:cs typeface="+mn-cs"/>
            </a:rPr>
            <a:t>0</a:t>
          </a:r>
          <a:r>
            <a:rPr kumimoji="1" lang="ja-JP" altLang="ja-JP"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10265680</v>
      </c>
      <c r="BO4" s="372"/>
      <c r="BP4" s="372"/>
      <c r="BQ4" s="372"/>
      <c r="BR4" s="372"/>
      <c r="BS4" s="372"/>
      <c r="BT4" s="372"/>
      <c r="BU4" s="373"/>
      <c r="BV4" s="371">
        <v>11887447</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10.6</v>
      </c>
      <c r="CU4" s="378"/>
      <c r="CV4" s="378"/>
      <c r="CW4" s="378"/>
      <c r="CX4" s="378"/>
      <c r="CY4" s="378"/>
      <c r="CZ4" s="378"/>
      <c r="DA4" s="379"/>
      <c r="DB4" s="377">
        <v>8.5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9702422</v>
      </c>
      <c r="BO5" s="409"/>
      <c r="BP5" s="409"/>
      <c r="BQ5" s="409"/>
      <c r="BR5" s="409"/>
      <c r="BS5" s="409"/>
      <c r="BT5" s="409"/>
      <c r="BU5" s="410"/>
      <c r="BV5" s="408">
        <v>11434840</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89.6</v>
      </c>
      <c r="CU5" s="406"/>
      <c r="CV5" s="406"/>
      <c r="CW5" s="406"/>
      <c r="CX5" s="406"/>
      <c r="CY5" s="406"/>
      <c r="CZ5" s="406"/>
      <c r="DA5" s="407"/>
      <c r="DB5" s="405">
        <v>86.5</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563258</v>
      </c>
      <c r="BO6" s="409"/>
      <c r="BP6" s="409"/>
      <c r="BQ6" s="409"/>
      <c r="BR6" s="409"/>
      <c r="BS6" s="409"/>
      <c r="BT6" s="409"/>
      <c r="BU6" s="410"/>
      <c r="BV6" s="408">
        <v>452607</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93.3</v>
      </c>
      <c r="CU6" s="446"/>
      <c r="CV6" s="446"/>
      <c r="CW6" s="446"/>
      <c r="CX6" s="446"/>
      <c r="CY6" s="446"/>
      <c r="CZ6" s="446"/>
      <c r="DA6" s="447"/>
      <c r="DB6" s="445">
        <v>90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5294276</v>
      </c>
      <c r="CU7" s="409"/>
      <c r="CV7" s="409"/>
      <c r="CW7" s="409"/>
      <c r="CX7" s="409"/>
      <c r="CY7" s="409"/>
      <c r="CZ7" s="409"/>
      <c r="DA7" s="410"/>
      <c r="DB7" s="408">
        <v>5304240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563258</v>
      </c>
      <c r="BO8" s="409"/>
      <c r="BP8" s="409"/>
      <c r="BQ8" s="409"/>
      <c r="BR8" s="409"/>
      <c r="BS8" s="409"/>
      <c r="BT8" s="409"/>
      <c r="BU8" s="410"/>
      <c r="BV8" s="408">
        <v>452606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0.22</v>
      </c>
      <c r="CU8" s="449"/>
      <c r="CV8" s="449"/>
      <c r="CW8" s="449"/>
      <c r="CX8" s="449"/>
      <c r="CY8" s="449"/>
      <c r="CZ8" s="449"/>
      <c r="DA8" s="450"/>
      <c r="DB8" s="448">
        <v>0.22</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9778</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110652</v>
      </c>
      <c r="BO9" s="409"/>
      <c r="BP9" s="409"/>
      <c r="BQ9" s="409"/>
      <c r="BR9" s="409"/>
      <c r="BS9" s="409"/>
      <c r="BT9" s="409"/>
      <c r="BU9" s="410"/>
      <c r="BV9" s="408">
        <v>-35171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13.9</v>
      </c>
      <c r="CU9" s="406"/>
      <c r="CV9" s="406"/>
      <c r="CW9" s="406"/>
      <c r="CX9" s="406"/>
      <c r="CY9" s="406"/>
      <c r="CZ9" s="406"/>
      <c r="DA9" s="407"/>
      <c r="DB9" s="405">
        <v>15.1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10630</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100</v>
      </c>
      <c r="BO10" s="409"/>
      <c r="BP10" s="409"/>
      <c r="BQ10" s="409"/>
      <c r="BR10" s="409"/>
      <c r="BS10" s="409"/>
      <c r="BT10" s="409"/>
      <c r="BU10" s="410"/>
      <c r="BV10" s="408">
        <v>100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100000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9648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109</v>
      </c>
      <c r="AV12" s="441"/>
      <c r="AW12" s="441"/>
      <c r="AX12" s="441"/>
      <c r="AY12" s="442" t="s">
        <v>128</v>
      </c>
      <c r="AZ12" s="443"/>
      <c r="BA12" s="443"/>
      <c r="BB12" s="443"/>
      <c r="BC12" s="443"/>
      <c r="BD12" s="443"/>
      <c r="BE12" s="443"/>
      <c r="BF12" s="443"/>
      <c r="BG12" s="443"/>
      <c r="BH12" s="443"/>
      <c r="BI12" s="443"/>
      <c r="BJ12" s="443"/>
      <c r="BK12" s="443"/>
      <c r="BL12" s="443"/>
      <c r="BM12" s="444"/>
      <c r="BN12" s="408">
        <v>300000</v>
      </c>
      <c r="BO12" s="409"/>
      <c r="BP12" s="409"/>
      <c r="BQ12" s="409"/>
      <c r="BR12" s="409"/>
      <c r="BS12" s="409"/>
      <c r="BT12" s="409"/>
      <c r="BU12" s="410"/>
      <c r="BV12" s="408">
        <v>300000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9525</v>
      </c>
      <c r="S13" s="490"/>
      <c r="T13" s="490"/>
      <c r="U13" s="490"/>
      <c r="V13" s="491"/>
      <c r="W13" s="424" t="s">
        <v>131</v>
      </c>
      <c r="X13" s="425"/>
      <c r="Y13" s="425"/>
      <c r="Z13" s="425"/>
      <c r="AA13" s="425"/>
      <c r="AB13" s="415"/>
      <c r="AC13" s="459">
        <v>1686</v>
      </c>
      <c r="AD13" s="460"/>
      <c r="AE13" s="460"/>
      <c r="AF13" s="460"/>
      <c r="AG13" s="499"/>
      <c r="AH13" s="459">
        <v>1826</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-189248</v>
      </c>
      <c r="BO13" s="409"/>
      <c r="BP13" s="409"/>
      <c r="BQ13" s="409"/>
      <c r="BR13" s="409"/>
      <c r="BS13" s="409"/>
      <c r="BT13" s="409"/>
      <c r="BU13" s="410"/>
      <c r="BV13" s="408">
        <v>-235071</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11.8</v>
      </c>
      <c r="CU13" s="406"/>
      <c r="CV13" s="406"/>
      <c r="CW13" s="406"/>
      <c r="CX13" s="406"/>
      <c r="CY13" s="406"/>
      <c r="CZ13" s="406"/>
      <c r="DA13" s="407"/>
      <c r="DB13" s="405">
        <v>12.1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9837</v>
      </c>
      <c r="S14" s="490"/>
      <c r="T14" s="490"/>
      <c r="U14" s="490"/>
      <c r="V14" s="491"/>
      <c r="W14" s="398"/>
      <c r="X14" s="399"/>
      <c r="Y14" s="399"/>
      <c r="Z14" s="399"/>
      <c r="AA14" s="399"/>
      <c r="AB14" s="388"/>
      <c r="AC14" s="492">
        <v>30.6</v>
      </c>
      <c r="AD14" s="493"/>
      <c r="AE14" s="493"/>
      <c r="AF14" s="493"/>
      <c r="AG14" s="494"/>
      <c r="AH14" s="492">
        <v>31.2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65.900000000000006</v>
      </c>
      <c r="CU14" s="504"/>
      <c r="CV14" s="504"/>
      <c r="CW14" s="504"/>
      <c r="CX14" s="504"/>
      <c r="CY14" s="504"/>
      <c r="CZ14" s="504"/>
      <c r="DA14" s="505"/>
      <c r="DB14" s="503">
        <v>64.599999999999994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9737</v>
      </c>
      <c r="S15" s="490"/>
      <c r="T15" s="490"/>
      <c r="U15" s="490"/>
      <c r="V15" s="491"/>
      <c r="W15" s="424" t="s">
        <v>139</v>
      </c>
      <c r="X15" s="425"/>
      <c r="Y15" s="425"/>
      <c r="Z15" s="425"/>
      <c r="AA15" s="425"/>
      <c r="AB15" s="415"/>
      <c r="AC15" s="459">
        <v>1214</v>
      </c>
      <c r="AD15" s="460"/>
      <c r="AE15" s="460"/>
      <c r="AF15" s="460"/>
      <c r="AG15" s="499"/>
      <c r="AH15" s="459">
        <v>1254</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1093594</v>
      </c>
      <c r="BO15" s="372"/>
      <c r="BP15" s="372"/>
      <c r="BQ15" s="372"/>
      <c r="BR15" s="372"/>
      <c r="BS15" s="372"/>
      <c r="BT15" s="372"/>
      <c r="BU15" s="373"/>
      <c r="BV15" s="371">
        <v>1077301</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22</v>
      </c>
      <c r="AD16" s="493"/>
      <c r="AE16" s="493"/>
      <c r="AF16" s="493"/>
      <c r="AG16" s="494"/>
      <c r="AH16" s="492">
        <v>21.4</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4798043</v>
      </c>
      <c r="BO16" s="409"/>
      <c r="BP16" s="409"/>
      <c r="BQ16" s="409"/>
      <c r="BR16" s="409"/>
      <c r="BS16" s="409"/>
      <c r="BT16" s="409"/>
      <c r="BU16" s="410"/>
      <c r="BV16" s="408">
        <v>4822508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2615</v>
      </c>
      <c r="AD17" s="460"/>
      <c r="AE17" s="460"/>
      <c r="AF17" s="460"/>
      <c r="AG17" s="499"/>
      <c r="AH17" s="459">
        <v>2775</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1379493</v>
      </c>
      <c r="BO17" s="409"/>
      <c r="BP17" s="409"/>
      <c r="BQ17" s="409"/>
      <c r="BR17" s="409"/>
      <c r="BS17" s="409"/>
      <c r="BT17" s="409"/>
      <c r="BU17" s="410"/>
      <c r="BV17" s="408">
        <v>1352375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739.26</v>
      </c>
      <c r="M18" s="521"/>
      <c r="N18" s="521"/>
      <c r="O18" s="521"/>
      <c r="P18" s="521"/>
      <c r="Q18" s="521"/>
      <c r="R18" s="522"/>
      <c r="S18" s="522"/>
      <c r="T18" s="522"/>
      <c r="U18" s="522"/>
      <c r="V18" s="523"/>
      <c r="W18" s="426"/>
      <c r="X18" s="427"/>
      <c r="Y18" s="427"/>
      <c r="Z18" s="427"/>
      <c r="AA18" s="427"/>
      <c r="AB18" s="418"/>
      <c r="AC18" s="524">
        <v>47.4</v>
      </c>
      <c r="AD18" s="525"/>
      <c r="AE18" s="525"/>
      <c r="AF18" s="525"/>
      <c r="AG18" s="526"/>
      <c r="AH18" s="524">
        <v>47.4</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4805104</v>
      </c>
      <c r="BO18" s="409"/>
      <c r="BP18" s="409"/>
      <c r="BQ18" s="409"/>
      <c r="BR18" s="409"/>
      <c r="BS18" s="409"/>
      <c r="BT18" s="409"/>
      <c r="BU18" s="410"/>
      <c r="BV18" s="408">
        <v>4668370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13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7340873</v>
      </c>
      <c r="BO19" s="409"/>
      <c r="BP19" s="409"/>
      <c r="BQ19" s="409"/>
      <c r="BR19" s="409"/>
      <c r="BS19" s="409"/>
      <c r="BT19" s="409"/>
      <c r="BU19" s="410"/>
      <c r="BV19" s="408">
        <v>7274010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4115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9268734</v>
      </c>
      <c r="BO23" s="409"/>
      <c r="BP23" s="409"/>
      <c r="BQ23" s="409"/>
      <c r="BR23" s="409"/>
      <c r="BS23" s="409"/>
      <c r="BT23" s="409"/>
      <c r="BU23" s="410"/>
      <c r="BV23" s="408">
        <v>9558444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8170</v>
      </c>
      <c r="R24" s="460"/>
      <c r="S24" s="460"/>
      <c r="T24" s="460"/>
      <c r="U24" s="460"/>
      <c r="V24" s="499"/>
      <c r="W24" s="558"/>
      <c r="X24" s="546"/>
      <c r="Y24" s="547"/>
      <c r="Z24" s="458" t="s">
        <v>163</v>
      </c>
      <c r="AA24" s="438"/>
      <c r="AB24" s="438"/>
      <c r="AC24" s="438"/>
      <c r="AD24" s="438"/>
      <c r="AE24" s="438"/>
      <c r="AF24" s="438"/>
      <c r="AG24" s="439"/>
      <c r="AH24" s="459">
        <v>180</v>
      </c>
      <c r="AI24" s="460"/>
      <c r="AJ24" s="460"/>
      <c r="AK24" s="460"/>
      <c r="AL24" s="499"/>
      <c r="AM24" s="459">
        <v>538740</v>
      </c>
      <c r="AN24" s="460"/>
      <c r="AO24" s="460"/>
      <c r="AP24" s="460"/>
      <c r="AQ24" s="460"/>
      <c r="AR24" s="499"/>
      <c r="AS24" s="459">
        <v>2993</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9044325</v>
      </c>
      <c r="BO24" s="409"/>
      <c r="BP24" s="409"/>
      <c r="BQ24" s="409"/>
      <c r="BR24" s="409"/>
      <c r="BS24" s="409"/>
      <c r="BT24" s="409"/>
      <c r="BU24" s="410"/>
      <c r="BV24" s="408">
        <v>9295102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6780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763981</v>
      </c>
      <c r="BO25" s="372"/>
      <c r="BP25" s="372"/>
      <c r="BQ25" s="372"/>
      <c r="BR25" s="372"/>
      <c r="BS25" s="372"/>
      <c r="BT25" s="372"/>
      <c r="BU25" s="373"/>
      <c r="BV25" s="371">
        <v>765892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6130</v>
      </c>
      <c r="R26" s="460"/>
      <c r="S26" s="460"/>
      <c r="T26" s="460"/>
      <c r="U26" s="460"/>
      <c r="V26" s="499"/>
      <c r="W26" s="558"/>
      <c r="X26" s="546"/>
      <c r="Y26" s="547"/>
      <c r="Z26" s="458" t="s">
        <v>171</v>
      </c>
      <c r="AA26" s="568"/>
      <c r="AB26" s="568"/>
      <c r="AC26" s="568"/>
      <c r="AD26" s="568"/>
      <c r="AE26" s="568"/>
      <c r="AF26" s="568"/>
      <c r="AG26" s="569"/>
      <c r="AH26" s="459">
        <v>3</v>
      </c>
      <c r="AI26" s="460"/>
      <c r="AJ26" s="460"/>
      <c r="AK26" s="460"/>
      <c r="AL26" s="499"/>
      <c r="AM26" s="459">
        <v>11094</v>
      </c>
      <c r="AN26" s="460"/>
      <c r="AO26" s="460"/>
      <c r="AP26" s="460"/>
      <c r="AQ26" s="460"/>
      <c r="AR26" s="499"/>
      <c r="AS26" s="459">
        <v>3698</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2920</v>
      </c>
      <c r="R27" s="460"/>
      <c r="S27" s="460"/>
      <c r="T27" s="460"/>
      <c r="U27" s="460"/>
      <c r="V27" s="499"/>
      <c r="W27" s="558"/>
      <c r="X27" s="546"/>
      <c r="Y27" s="547"/>
      <c r="Z27" s="458" t="s">
        <v>175</v>
      </c>
      <c r="AA27" s="438"/>
      <c r="AB27" s="438"/>
      <c r="AC27" s="438"/>
      <c r="AD27" s="438"/>
      <c r="AE27" s="438"/>
      <c r="AF27" s="438"/>
      <c r="AG27" s="439"/>
      <c r="AH27" s="459">
        <v>3</v>
      </c>
      <c r="AI27" s="460"/>
      <c r="AJ27" s="460"/>
      <c r="AK27" s="460"/>
      <c r="AL27" s="499"/>
      <c r="AM27" s="459">
        <v>9774</v>
      </c>
      <c r="AN27" s="460"/>
      <c r="AO27" s="460"/>
      <c r="AP27" s="460"/>
      <c r="AQ27" s="460"/>
      <c r="AR27" s="499"/>
      <c r="AS27" s="459">
        <v>3258</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t="s">
        <v>173</v>
      </c>
      <c r="BO27" s="582"/>
      <c r="BP27" s="582"/>
      <c r="BQ27" s="582"/>
      <c r="BR27" s="582"/>
      <c r="BS27" s="582"/>
      <c r="BT27" s="582"/>
      <c r="BU27" s="583"/>
      <c r="BV27" s="581" t="s">
        <v>168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2340</v>
      </c>
      <c r="R28" s="460"/>
      <c r="S28" s="460"/>
      <c r="T28" s="460"/>
      <c r="U28" s="460"/>
      <c r="V28" s="499"/>
      <c r="W28" s="558"/>
      <c r="X28" s="546"/>
      <c r="Y28" s="547"/>
      <c r="Z28" s="458" t="s">
        <v>178</v>
      </c>
      <c r="AA28" s="438"/>
      <c r="AB28" s="438"/>
      <c r="AC28" s="438"/>
      <c r="AD28" s="438"/>
      <c r="AE28" s="438"/>
      <c r="AF28" s="438"/>
      <c r="AG28" s="439"/>
      <c r="AH28" s="459">
        <v>14</v>
      </c>
      <c r="AI28" s="460"/>
      <c r="AJ28" s="460"/>
      <c r="AK28" s="460"/>
      <c r="AL28" s="499"/>
      <c r="AM28" s="459">
        <v>40306</v>
      </c>
      <c r="AN28" s="460"/>
      <c r="AO28" s="460"/>
      <c r="AP28" s="460"/>
      <c r="AQ28" s="460"/>
      <c r="AR28" s="499"/>
      <c r="AS28" s="459">
        <v>2879</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587015</v>
      </c>
      <c r="BO28" s="372"/>
      <c r="BP28" s="372"/>
      <c r="BQ28" s="372"/>
      <c r="BR28" s="372"/>
      <c r="BS28" s="372"/>
      <c r="BT28" s="372"/>
      <c r="BU28" s="373"/>
      <c r="BV28" s="371">
        <v>636915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11</v>
      </c>
      <c r="M29" s="460"/>
      <c r="N29" s="460"/>
      <c r="O29" s="460"/>
      <c r="P29" s="499"/>
      <c r="Q29" s="459">
        <v>1830</v>
      </c>
      <c r="R29" s="460"/>
      <c r="S29" s="460"/>
      <c r="T29" s="460"/>
      <c r="U29" s="460"/>
      <c r="V29" s="499"/>
      <c r="W29" s="559"/>
      <c r="X29" s="560"/>
      <c r="Y29" s="561"/>
      <c r="Z29" s="458" t="s">
        <v>181</v>
      </c>
      <c r="AA29" s="438"/>
      <c r="AB29" s="438"/>
      <c r="AC29" s="438"/>
      <c r="AD29" s="438"/>
      <c r="AE29" s="438"/>
      <c r="AF29" s="438"/>
      <c r="AG29" s="439"/>
      <c r="AH29" s="459">
        <v>197</v>
      </c>
      <c r="AI29" s="460"/>
      <c r="AJ29" s="460"/>
      <c r="AK29" s="460"/>
      <c r="AL29" s="499"/>
      <c r="AM29" s="459">
        <v>588820</v>
      </c>
      <c r="AN29" s="460"/>
      <c r="AO29" s="460"/>
      <c r="AP29" s="460"/>
      <c r="AQ29" s="460"/>
      <c r="AR29" s="499"/>
      <c r="AS29" s="459">
        <v>2989</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590496</v>
      </c>
      <c r="BO29" s="409"/>
      <c r="BP29" s="409"/>
      <c r="BQ29" s="409"/>
      <c r="BR29" s="409"/>
      <c r="BS29" s="409"/>
      <c r="BT29" s="409"/>
      <c r="BU29" s="410"/>
      <c r="BV29" s="408">
        <v>640396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96.8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625851</v>
      </c>
      <c r="BO30" s="582"/>
      <c r="BP30" s="582"/>
      <c r="BQ30" s="582"/>
      <c r="BR30" s="582"/>
      <c r="BS30" s="582"/>
      <c r="BT30" s="582"/>
      <c r="BU30" s="583"/>
      <c r="BV30" s="581">
        <v>567651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193</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194</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IF('各会計、関係団体の財政状況及び健全化判断比率'!B34="","",'各会計、関係団体の財政状況及び健全化判断比率'!B34)</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釧路東部消防組合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厚岸味覚ターミナル</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IF('各会計、関係団体の財政状況及び健全化判断比率'!B35="","",'各会計、関係団体の財政状況及び健全化判断比率'!B35)</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釧路公立大学事務組合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釧路・根室広域地方税滞納整理機構</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介護老人保健施設事業特別会計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nCHBS4MgkwuFlq27mp+XPx0ZrgNIKoi25vccFk7GJ7Mm741lURzbC0Ey5vU31sc8QTMG3Y2C6EHmlfB3Jewr+Q==" saltValue="dJkCkY7UWznDs/wC915N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6" t="s">
        <v>559</v>
      </c>
      <c r="D34" s="1186"/>
      <c r="E34" s="1187"/>
      <c r="F34" s="32">
        <v>7.09</v>
      </c>
      <c r="G34" s="33">
        <v>7.99</v>
      </c>
      <c r="H34" s="33">
        <v>9.1</v>
      </c>
      <c r="I34" s="33">
        <v>8.5299999999999994</v>
      </c>
      <c r="J34" s="34">
        <v>10.63</v>
      </c>
      <c r="K34" s="22"/>
      <c r="L34" s="22"/>
      <c r="M34" s="22"/>
      <c r="N34" s="22"/>
      <c r="O34" s="22"/>
      <c r="P34" s="22"/>
    </row>
    <row r="35" spans="1:16" ht="39" customHeight="1">
      <c r="A35" s="22"/>
      <c r="B35" s="35"/>
      <c r="C35" s="1180" t="s">
        <v>560</v>
      </c>
      <c r="D35" s="1181"/>
      <c r="E35" s="1182"/>
      <c r="F35" s="36">
        <v>3.47</v>
      </c>
      <c r="G35" s="37">
        <v>4.09</v>
      </c>
      <c r="H35" s="37">
        <v>3.93</v>
      </c>
      <c r="I35" s="37">
        <v>4.33</v>
      </c>
      <c r="J35" s="38">
        <v>4.57</v>
      </c>
      <c r="K35" s="22"/>
      <c r="L35" s="22"/>
      <c r="M35" s="22"/>
      <c r="N35" s="22"/>
      <c r="O35" s="22"/>
      <c r="P35" s="22"/>
    </row>
    <row r="36" spans="1:16" ht="39" customHeight="1">
      <c r="A36" s="22"/>
      <c r="B36" s="35"/>
      <c r="C36" s="1180" t="s">
        <v>561</v>
      </c>
      <c r="D36" s="1181"/>
      <c r="E36" s="1182"/>
      <c r="F36" s="36">
        <v>0.55000000000000004</v>
      </c>
      <c r="G36" s="37">
        <v>0.6</v>
      </c>
      <c r="H36" s="37">
        <v>0.45</v>
      </c>
      <c r="I36" s="37">
        <v>0.69</v>
      </c>
      <c r="J36" s="38">
        <v>0.69</v>
      </c>
      <c r="K36" s="22"/>
      <c r="L36" s="22"/>
      <c r="M36" s="22"/>
      <c r="N36" s="22"/>
      <c r="O36" s="22"/>
      <c r="P36" s="22"/>
    </row>
    <row r="37" spans="1:16" ht="39" customHeight="1">
      <c r="A37" s="22"/>
      <c r="B37" s="35"/>
      <c r="C37" s="1180" t="s">
        <v>562</v>
      </c>
      <c r="D37" s="1181"/>
      <c r="E37" s="1182"/>
      <c r="F37" s="36">
        <v>0.41</v>
      </c>
      <c r="G37" s="37">
        <v>0</v>
      </c>
      <c r="H37" s="37">
        <v>0</v>
      </c>
      <c r="I37" s="37">
        <v>0.21</v>
      </c>
      <c r="J37" s="38">
        <v>0.09</v>
      </c>
      <c r="K37" s="22"/>
      <c r="L37" s="22"/>
      <c r="M37" s="22"/>
      <c r="N37" s="22"/>
      <c r="O37" s="22"/>
      <c r="P37" s="22"/>
    </row>
    <row r="38" spans="1:16" ht="39" customHeight="1">
      <c r="A38" s="22"/>
      <c r="B38" s="35"/>
      <c r="C38" s="1180" t="s">
        <v>563</v>
      </c>
      <c r="D38" s="1181"/>
      <c r="E38" s="1182"/>
      <c r="F38" s="36">
        <v>0.2</v>
      </c>
      <c r="G38" s="37">
        <v>0.25</v>
      </c>
      <c r="H38" s="37">
        <v>0.32</v>
      </c>
      <c r="I38" s="37">
        <v>0.47</v>
      </c>
      <c r="J38" s="38">
        <v>0.04</v>
      </c>
      <c r="K38" s="22"/>
      <c r="L38" s="22"/>
      <c r="M38" s="22"/>
      <c r="N38" s="22"/>
      <c r="O38" s="22"/>
      <c r="P38" s="22"/>
    </row>
    <row r="39" spans="1:16" ht="39" customHeight="1">
      <c r="A39" s="22"/>
      <c r="B39" s="35"/>
      <c r="C39" s="1180" t="s">
        <v>564</v>
      </c>
      <c r="D39" s="1181"/>
      <c r="E39" s="1182"/>
      <c r="F39" s="36">
        <v>0.01</v>
      </c>
      <c r="G39" s="37">
        <v>0</v>
      </c>
      <c r="H39" s="37">
        <v>0.01</v>
      </c>
      <c r="I39" s="37">
        <v>0</v>
      </c>
      <c r="J39" s="38">
        <v>0.01</v>
      </c>
      <c r="K39" s="22"/>
      <c r="L39" s="22"/>
      <c r="M39" s="22"/>
      <c r="N39" s="22"/>
      <c r="O39" s="22"/>
      <c r="P39" s="22"/>
    </row>
    <row r="40" spans="1:16" ht="39" customHeight="1">
      <c r="A40" s="22"/>
      <c r="B40" s="35"/>
      <c r="C40" s="1180" t="s">
        <v>565</v>
      </c>
      <c r="D40" s="1181"/>
      <c r="E40" s="1182"/>
      <c r="F40" s="36">
        <v>1.21</v>
      </c>
      <c r="G40" s="37">
        <v>0.36</v>
      </c>
      <c r="H40" s="37">
        <v>0.39</v>
      </c>
      <c r="I40" s="37">
        <v>0.49</v>
      </c>
      <c r="J40" s="38">
        <v>0</v>
      </c>
      <c r="K40" s="22"/>
      <c r="L40" s="22"/>
      <c r="M40" s="22"/>
      <c r="N40" s="22"/>
      <c r="O40" s="22"/>
      <c r="P40" s="22"/>
    </row>
    <row r="41" spans="1:16" ht="39" customHeight="1">
      <c r="A41" s="22"/>
      <c r="B41" s="35"/>
      <c r="C41" s="1180" t="s">
        <v>566</v>
      </c>
      <c r="D41" s="1181"/>
      <c r="E41" s="1182"/>
      <c r="F41" s="36">
        <v>0.02</v>
      </c>
      <c r="G41" s="37">
        <v>0.06</v>
      </c>
      <c r="H41" s="37">
        <v>0.11</v>
      </c>
      <c r="I41" s="37">
        <v>0</v>
      </c>
      <c r="J41" s="38">
        <v>0</v>
      </c>
      <c r="K41" s="22"/>
      <c r="L41" s="22"/>
      <c r="M41" s="22"/>
      <c r="N41" s="22"/>
      <c r="O41" s="22"/>
      <c r="P41" s="22"/>
    </row>
    <row r="42" spans="1:16" ht="39" customHeight="1">
      <c r="A42" s="22"/>
      <c r="B42" s="39"/>
      <c r="C42" s="1180" t="s">
        <v>567</v>
      </c>
      <c r="D42" s="1181"/>
      <c r="E42" s="1182"/>
      <c r="F42" s="36" t="s">
        <v>508</v>
      </c>
      <c r="G42" s="37" t="s">
        <v>508</v>
      </c>
      <c r="H42" s="37" t="s">
        <v>508</v>
      </c>
      <c r="I42" s="37" t="s">
        <v>508</v>
      </c>
      <c r="J42" s="38" t="s">
        <v>508</v>
      </c>
      <c r="K42" s="22"/>
      <c r="L42" s="22"/>
      <c r="M42" s="22"/>
      <c r="N42" s="22"/>
      <c r="O42" s="22"/>
      <c r="P42" s="22"/>
    </row>
    <row r="43" spans="1:16" ht="39" customHeight="1" thickBot="1">
      <c r="A43" s="22"/>
      <c r="B43" s="40"/>
      <c r="C43" s="1183" t="s">
        <v>568</v>
      </c>
      <c r="D43" s="1184"/>
      <c r="E43" s="118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ZaF85P47sw6nulo7DmDa9Vh5YS7uCKH19QYQlHBCE7T7kYYMVbZoguRIr2aYRupW08qR+bkwZYEEKwo0rFBRw==" saltValue="dGFCb6t9rzEJHnBnt19Y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6" t="s">
        <v>10</v>
      </c>
      <c r="C45" s="1197"/>
      <c r="D45" s="58"/>
      <c r="E45" s="1202" t="s">
        <v>11</v>
      </c>
      <c r="F45" s="1202"/>
      <c r="G45" s="1202"/>
      <c r="H45" s="1202"/>
      <c r="I45" s="1202"/>
      <c r="J45" s="1203"/>
      <c r="K45" s="59">
        <v>1105</v>
      </c>
      <c r="L45" s="60">
        <v>1091</v>
      </c>
      <c r="M45" s="60">
        <v>1028</v>
      </c>
      <c r="N45" s="60">
        <v>1047</v>
      </c>
      <c r="O45" s="61">
        <v>1068</v>
      </c>
      <c r="P45" s="48"/>
      <c r="Q45" s="48"/>
      <c r="R45" s="48"/>
      <c r="S45" s="48"/>
      <c r="T45" s="48"/>
      <c r="U45" s="48"/>
    </row>
    <row r="46" spans="1:21" ht="30.75" customHeight="1">
      <c r="A46" s="48"/>
      <c r="B46" s="1198"/>
      <c r="C46" s="1199"/>
      <c r="D46" s="62"/>
      <c r="E46" s="1190" t="s">
        <v>12</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c r="A47" s="48"/>
      <c r="B47" s="1198"/>
      <c r="C47" s="1199"/>
      <c r="D47" s="62"/>
      <c r="E47" s="1190" t="s">
        <v>13</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c r="A48" s="48"/>
      <c r="B48" s="1198"/>
      <c r="C48" s="1199"/>
      <c r="D48" s="62"/>
      <c r="E48" s="1190" t="s">
        <v>14</v>
      </c>
      <c r="F48" s="1190"/>
      <c r="G48" s="1190"/>
      <c r="H48" s="1190"/>
      <c r="I48" s="1190"/>
      <c r="J48" s="1191"/>
      <c r="K48" s="63">
        <v>419</v>
      </c>
      <c r="L48" s="64">
        <v>425</v>
      </c>
      <c r="M48" s="64">
        <v>442</v>
      </c>
      <c r="N48" s="64">
        <v>451</v>
      </c>
      <c r="O48" s="65">
        <v>463</v>
      </c>
      <c r="P48" s="48"/>
      <c r="Q48" s="48"/>
      <c r="R48" s="48"/>
      <c r="S48" s="48"/>
      <c r="T48" s="48"/>
      <c r="U48" s="48"/>
    </row>
    <row r="49" spans="1:21" ht="30.75" customHeight="1">
      <c r="A49" s="48"/>
      <c r="B49" s="1198"/>
      <c r="C49" s="1199"/>
      <c r="D49" s="62"/>
      <c r="E49" s="1190" t="s">
        <v>15</v>
      </c>
      <c r="F49" s="1190"/>
      <c r="G49" s="1190"/>
      <c r="H49" s="1190"/>
      <c r="I49" s="1190"/>
      <c r="J49" s="1191"/>
      <c r="K49" s="63">
        <v>1</v>
      </c>
      <c r="L49" s="64">
        <v>1</v>
      </c>
      <c r="M49" s="64">
        <v>1</v>
      </c>
      <c r="N49" s="64">
        <v>1</v>
      </c>
      <c r="O49" s="65">
        <v>13</v>
      </c>
      <c r="P49" s="48"/>
      <c r="Q49" s="48"/>
      <c r="R49" s="48"/>
      <c r="S49" s="48"/>
      <c r="T49" s="48"/>
      <c r="U49" s="48"/>
    </row>
    <row r="50" spans="1:21" ht="30.75" customHeight="1">
      <c r="A50" s="48"/>
      <c r="B50" s="1198"/>
      <c r="C50" s="1199"/>
      <c r="D50" s="62"/>
      <c r="E50" s="1190" t="s">
        <v>16</v>
      </c>
      <c r="F50" s="1190"/>
      <c r="G50" s="1190"/>
      <c r="H50" s="1190"/>
      <c r="I50" s="1190"/>
      <c r="J50" s="1191"/>
      <c r="K50" s="63">
        <v>49</v>
      </c>
      <c r="L50" s="64">
        <v>43</v>
      </c>
      <c r="M50" s="64">
        <v>39</v>
      </c>
      <c r="N50" s="64">
        <v>36</v>
      </c>
      <c r="O50" s="65">
        <v>33</v>
      </c>
      <c r="P50" s="48"/>
      <c r="Q50" s="48"/>
      <c r="R50" s="48"/>
      <c r="S50" s="48"/>
      <c r="T50" s="48"/>
      <c r="U50" s="48"/>
    </row>
    <row r="51" spans="1:21" ht="30.75" customHeight="1">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956</v>
      </c>
      <c r="L52" s="64">
        <v>992</v>
      </c>
      <c r="M52" s="64">
        <v>1013</v>
      </c>
      <c r="N52" s="64">
        <v>1002</v>
      </c>
      <c r="O52" s="65">
        <v>1048</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618</v>
      </c>
      <c r="L53" s="69">
        <v>568</v>
      </c>
      <c r="M53" s="69">
        <v>497</v>
      </c>
      <c r="N53" s="69">
        <v>533</v>
      </c>
      <c r="O53" s="70">
        <v>529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wXOUEavbQ0lGJmOquP4odm0JgIp0CQoZ2Asl4ejrUqpiyf3zdQ4kxnjW9WnCI+7DVaPXAjhX5KMMhyX8BJHcA==" saltValue="SeXrM3PvNod2B3N/VC9W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550</v>
      </c>
      <c r="J40" s="79" t="s">
        <v>551</v>
      </c>
      <c r="K40" s="79" t="s">
        <v>552</v>
      </c>
      <c r="L40" s="79" t="s">
        <v>553</v>
      </c>
      <c r="M40" s="80" t="s">
        <v>554</v>
      </c>
    </row>
    <row r="41" spans="2:13" ht="27.75" customHeight="1">
      <c r="B41" s="1204" t="s">
        <v>23</v>
      </c>
      <c r="C41" s="1205"/>
      <c r="D41" s="81"/>
      <c r="E41" s="1210" t="s">
        <v>24</v>
      </c>
      <c r="F41" s="1210"/>
      <c r="G41" s="1210"/>
      <c r="H41" s="1211"/>
      <c r="I41" s="82">
        <v>10626</v>
      </c>
      <c r="J41" s="83">
        <v>10427</v>
      </c>
      <c r="K41" s="83">
        <v>10064</v>
      </c>
      <c r="L41" s="83">
        <v>9558</v>
      </c>
      <c r="M41" s="84">
        <v>9269</v>
      </c>
    </row>
    <row r="42" spans="2:13" ht="27.75" customHeight="1">
      <c r="B42" s="1206"/>
      <c r="C42" s="1207"/>
      <c r="D42" s="85"/>
      <c r="E42" s="1212" t="s">
        <v>25</v>
      </c>
      <c r="F42" s="1212"/>
      <c r="G42" s="1212"/>
      <c r="H42" s="1213"/>
      <c r="I42" s="86">
        <v>314</v>
      </c>
      <c r="J42" s="87">
        <v>271</v>
      </c>
      <c r="K42" s="87">
        <v>227</v>
      </c>
      <c r="L42" s="87">
        <v>206</v>
      </c>
      <c r="M42" s="88">
        <v>180</v>
      </c>
    </row>
    <row r="43" spans="2:13" ht="27.75" customHeight="1">
      <c r="B43" s="1206"/>
      <c r="C43" s="1207"/>
      <c r="D43" s="85"/>
      <c r="E43" s="1212" t="s">
        <v>26</v>
      </c>
      <c r="F43" s="1212"/>
      <c r="G43" s="1212"/>
      <c r="H43" s="1213"/>
      <c r="I43" s="86">
        <v>4354</v>
      </c>
      <c r="J43" s="87">
        <v>4283</v>
      </c>
      <c r="K43" s="87">
        <v>4200</v>
      </c>
      <c r="L43" s="87">
        <v>4162</v>
      </c>
      <c r="M43" s="88">
        <v>3998</v>
      </c>
    </row>
    <row r="44" spans="2:13" ht="27.75" customHeight="1">
      <c r="B44" s="1206"/>
      <c r="C44" s="1207"/>
      <c r="D44" s="85"/>
      <c r="E44" s="1212" t="s">
        <v>27</v>
      </c>
      <c r="F44" s="1212"/>
      <c r="G44" s="1212"/>
      <c r="H44" s="1213"/>
      <c r="I44" s="86">
        <v>68</v>
      </c>
      <c r="J44" s="87">
        <v>69</v>
      </c>
      <c r="K44" s="87">
        <v>168</v>
      </c>
      <c r="L44" s="87">
        <v>826</v>
      </c>
      <c r="M44" s="88">
        <v>1655</v>
      </c>
    </row>
    <row r="45" spans="2:13" ht="27.75" customHeight="1">
      <c r="B45" s="1206"/>
      <c r="C45" s="1207"/>
      <c r="D45" s="85"/>
      <c r="E45" s="1212" t="s">
        <v>28</v>
      </c>
      <c r="F45" s="1212"/>
      <c r="G45" s="1212"/>
      <c r="H45" s="1213"/>
      <c r="I45" s="86">
        <v>1333</v>
      </c>
      <c r="J45" s="87">
        <v>1175</v>
      </c>
      <c r="K45" s="87">
        <v>1054</v>
      </c>
      <c r="L45" s="87">
        <v>977</v>
      </c>
      <c r="M45" s="88">
        <v>931</v>
      </c>
    </row>
    <row r="46" spans="2:13" ht="27.75" customHeight="1">
      <c r="B46" s="1206"/>
      <c r="C46" s="1207"/>
      <c r="D46" s="89"/>
      <c r="E46" s="1212" t="s">
        <v>29</v>
      </c>
      <c r="F46" s="1212"/>
      <c r="G46" s="1212"/>
      <c r="H46" s="1213"/>
      <c r="I46" s="86" t="s">
        <v>508</v>
      </c>
      <c r="J46" s="87" t="s">
        <v>508</v>
      </c>
      <c r="K46" s="87" t="s">
        <v>508</v>
      </c>
      <c r="L46" s="87" t="s">
        <v>508</v>
      </c>
      <c r="M46" s="88" t="s">
        <v>508</v>
      </c>
    </row>
    <row r="47" spans="2:13" ht="27.75" customHeight="1">
      <c r="B47" s="1206"/>
      <c r="C47" s="1207"/>
      <c r="D47" s="90"/>
      <c r="E47" s="1214" t="s">
        <v>30</v>
      </c>
      <c r="F47" s="1215"/>
      <c r="G47" s="1215"/>
      <c r="H47" s="1216"/>
      <c r="I47" s="86" t="s">
        <v>508</v>
      </c>
      <c r="J47" s="87" t="s">
        <v>508</v>
      </c>
      <c r="K47" s="87" t="s">
        <v>508</v>
      </c>
      <c r="L47" s="87" t="s">
        <v>508</v>
      </c>
      <c r="M47" s="88" t="s">
        <v>508</v>
      </c>
    </row>
    <row r="48" spans="2:13" ht="27.75" customHeight="1">
      <c r="B48" s="1206"/>
      <c r="C48" s="1207"/>
      <c r="D48" s="85"/>
      <c r="E48" s="1212" t="s">
        <v>31</v>
      </c>
      <c r="F48" s="1212"/>
      <c r="G48" s="1212"/>
      <c r="H48" s="1213"/>
      <c r="I48" s="86" t="s">
        <v>508</v>
      </c>
      <c r="J48" s="87" t="s">
        <v>508</v>
      </c>
      <c r="K48" s="87" t="s">
        <v>508</v>
      </c>
      <c r="L48" s="87" t="s">
        <v>508</v>
      </c>
      <c r="M48" s="88" t="s">
        <v>508</v>
      </c>
    </row>
    <row r="49" spans="2:13" ht="27.75" customHeight="1">
      <c r="B49" s="1208"/>
      <c r="C49" s="1209"/>
      <c r="D49" s="85"/>
      <c r="E49" s="1212" t="s">
        <v>32</v>
      </c>
      <c r="F49" s="1212"/>
      <c r="G49" s="1212"/>
      <c r="H49" s="1213"/>
      <c r="I49" s="86" t="s">
        <v>508</v>
      </c>
      <c r="J49" s="87" t="s">
        <v>508</v>
      </c>
      <c r="K49" s="87" t="s">
        <v>508</v>
      </c>
      <c r="L49" s="87" t="s">
        <v>508</v>
      </c>
      <c r="M49" s="88" t="s">
        <v>508</v>
      </c>
    </row>
    <row r="50" spans="2:13" ht="27.75" customHeight="1">
      <c r="B50" s="1217" t="s">
        <v>33</v>
      </c>
      <c r="C50" s="1218"/>
      <c r="D50" s="91"/>
      <c r="E50" s="1212" t="s">
        <v>34</v>
      </c>
      <c r="F50" s="1212"/>
      <c r="G50" s="1212"/>
      <c r="H50" s="1213"/>
      <c r="I50" s="86">
        <v>1594</v>
      </c>
      <c r="J50" s="87">
        <v>1579</v>
      </c>
      <c r="K50" s="87">
        <v>1884</v>
      </c>
      <c r="L50" s="87">
        <v>1969</v>
      </c>
      <c r="M50" s="88">
        <v>1997</v>
      </c>
    </row>
    <row r="51" spans="2:13" ht="27.75" customHeight="1">
      <c r="B51" s="1206"/>
      <c r="C51" s="1207"/>
      <c r="D51" s="85"/>
      <c r="E51" s="1212" t="s">
        <v>35</v>
      </c>
      <c r="F51" s="1212"/>
      <c r="G51" s="1212"/>
      <c r="H51" s="1213"/>
      <c r="I51" s="86">
        <v>1942</v>
      </c>
      <c r="J51" s="87">
        <v>1875</v>
      </c>
      <c r="K51" s="87">
        <v>1704</v>
      </c>
      <c r="L51" s="87">
        <v>1711</v>
      </c>
      <c r="M51" s="88">
        <v>1685</v>
      </c>
    </row>
    <row r="52" spans="2:13" ht="27.75" customHeight="1">
      <c r="B52" s="1208"/>
      <c r="C52" s="1209"/>
      <c r="D52" s="85"/>
      <c r="E52" s="1212" t="s">
        <v>36</v>
      </c>
      <c r="F52" s="1212"/>
      <c r="G52" s="1212"/>
      <c r="H52" s="1213"/>
      <c r="I52" s="86">
        <v>8853</v>
      </c>
      <c r="J52" s="87">
        <v>9092</v>
      </c>
      <c r="K52" s="87">
        <v>8965</v>
      </c>
      <c r="L52" s="87">
        <v>9213</v>
      </c>
      <c r="M52" s="88">
        <v>9497</v>
      </c>
    </row>
    <row r="53" spans="2:13" ht="27.75" customHeight="1" thickBot="1">
      <c r="B53" s="1219" t="s">
        <v>37</v>
      </c>
      <c r="C53" s="1220"/>
      <c r="D53" s="92"/>
      <c r="E53" s="1221" t="s">
        <v>38</v>
      </c>
      <c r="F53" s="1221"/>
      <c r="G53" s="1221"/>
      <c r="H53" s="1222"/>
      <c r="I53" s="93">
        <v>4307</v>
      </c>
      <c r="J53" s="94">
        <v>3679</v>
      </c>
      <c r="K53" s="94">
        <v>3160</v>
      </c>
      <c r="L53" s="94">
        <v>2835</v>
      </c>
      <c r="M53" s="95">
        <v>2854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21ZZ4GXGaxyGm2PgRNNAZ0V8ox0emIyco8gs8Dir6fyLrRh1X7Mrk2jAhT2Unz3IXjLIeEwA1P81xIrBIReLg==" saltValue="4noqNzQ/WdicHCifSgDc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3"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552</v>
      </c>
      <c r="G54" s="104" t="s">
        <v>553</v>
      </c>
      <c r="H54" s="105" t="s">
        <v>554</v>
      </c>
    </row>
    <row r="55" spans="2:8" ht="52.5" customHeight="1">
      <c r="B55" s="106"/>
      <c r="C55" s="1231" t="s">
        <v>41</v>
      </c>
      <c r="D55" s="1231"/>
      <c r="E55" s="1232"/>
      <c r="F55" s="107">
        <v>687</v>
      </c>
      <c r="G55" s="107">
        <v>637</v>
      </c>
      <c r="H55" s="108">
        <v>587</v>
      </c>
    </row>
    <row r="56" spans="2:8" ht="52.5" customHeight="1">
      <c r="B56" s="109"/>
      <c r="C56" s="1233" t="s">
        <v>42</v>
      </c>
      <c r="D56" s="1233"/>
      <c r="E56" s="1234"/>
      <c r="F56" s="110">
        <v>690</v>
      </c>
      <c r="G56" s="110">
        <v>640</v>
      </c>
      <c r="H56" s="111">
        <v>590</v>
      </c>
    </row>
    <row r="57" spans="2:8" ht="53.25" customHeight="1">
      <c r="B57" s="109"/>
      <c r="C57" s="1235" t="s">
        <v>43</v>
      </c>
      <c r="D57" s="1235"/>
      <c r="E57" s="1236"/>
      <c r="F57" s="112">
        <v>400</v>
      </c>
      <c r="G57" s="112">
        <v>568</v>
      </c>
      <c r="H57" s="113">
        <v>626</v>
      </c>
    </row>
    <row r="58" spans="2:8" ht="45.75" customHeight="1">
      <c r="B58" s="114"/>
      <c r="C58" s="1223" t="s">
        <v>576</v>
      </c>
      <c r="D58" s="1224"/>
      <c r="E58" s="1225"/>
      <c r="F58" s="115">
        <v>328</v>
      </c>
      <c r="G58" s="115">
        <v>435</v>
      </c>
      <c r="H58" s="116">
        <v>424</v>
      </c>
    </row>
    <row r="59" spans="2:8" ht="45.75" customHeight="1">
      <c r="B59" s="114"/>
      <c r="C59" s="1223" t="s">
        <v>577</v>
      </c>
      <c r="D59" s="1224"/>
      <c r="E59" s="1225"/>
      <c r="F59" s="115">
        <v>0</v>
      </c>
      <c r="G59" s="115">
        <v>63</v>
      </c>
      <c r="H59" s="116">
        <v>122</v>
      </c>
    </row>
    <row r="60" spans="2:8" ht="45.75" customHeight="1">
      <c r="B60" s="114"/>
      <c r="C60" s="1223" t="s">
        <v>578</v>
      </c>
      <c r="D60" s="1224"/>
      <c r="E60" s="1225"/>
      <c r="F60" s="115">
        <v>28</v>
      </c>
      <c r="G60" s="115">
        <v>26</v>
      </c>
      <c r="H60" s="116">
        <v>39</v>
      </c>
    </row>
    <row r="61" spans="2:8" ht="45.75" customHeight="1">
      <c r="B61" s="114"/>
      <c r="C61" s="1223" t="s">
        <v>579</v>
      </c>
      <c r="D61" s="1224"/>
      <c r="E61" s="1225"/>
      <c r="F61" s="115">
        <v>33</v>
      </c>
      <c r="G61" s="115">
        <v>33</v>
      </c>
      <c r="H61" s="116">
        <v>33</v>
      </c>
    </row>
    <row r="62" spans="2:8" ht="45.75" customHeight="1" thickBot="1">
      <c r="B62" s="117"/>
      <c r="C62" s="1226" t="s">
        <v>580</v>
      </c>
      <c r="D62" s="1227"/>
      <c r="E62" s="1228"/>
      <c r="F62" s="118">
        <v>10</v>
      </c>
      <c r="G62" s="118">
        <v>10</v>
      </c>
      <c r="H62" s="119">
        <v>7</v>
      </c>
    </row>
    <row r="63" spans="2:8" ht="52.5" customHeight="1" thickBot="1">
      <c r="B63" s="120"/>
      <c r="C63" s="1229" t="s">
        <v>44</v>
      </c>
      <c r="D63" s="1229"/>
      <c r="E63" s="1230"/>
      <c r="F63" s="121">
        <v>1777</v>
      </c>
      <c r="G63" s="121">
        <v>1845</v>
      </c>
      <c r="H63" s="122">
        <v>1803</v>
      </c>
    </row>
    <row r="64" spans="2:8" ht="15" customHeight="1"/>
    <row r="65" ht="0" hidden="1" customHeight="1"/>
    <row r="66" ht="0" hidden="1" customHeight="1"/>
  </sheetData>
  <sheetProtection algorithmName="SHA-512" hashValue="aO8TBNh3GeggoqwxVEpA6tVcmRiPs27AQlxv44U8RbKe00GhS4ZAYL53mdgBE8QfjioDblLU3tS0v0tl/pou2g==" saltValue="nuH9jxi8kJEunEUb9okF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547</v>
      </c>
      <c r="G2" s="136"/>
      <c r="H2" s="137"/>
    </row>
    <row r="3" spans="1:8">
      <c r="A3" s="133" t="s">
        <v>540</v>
      </c>
      <c r="B3" s="138"/>
      <c r="C3" s="139"/>
      <c r="D3" s="140">
        <v>159579</v>
      </c>
      <c r="E3" s="141"/>
      <c r="F3" s="142">
        <v>136577</v>
      </c>
      <c r="G3" s="143"/>
      <c r="H3" s="144"/>
    </row>
    <row r="4" spans="1:8">
      <c r="A4" s="145"/>
      <c r="B4" s="146"/>
      <c r="C4" s="147"/>
      <c r="D4" s="148">
        <v>53606</v>
      </c>
      <c r="E4" s="149"/>
      <c r="F4" s="150">
        <v>59645</v>
      </c>
      <c r="G4" s="151"/>
      <c r="H4" s="152"/>
    </row>
    <row r="5" spans="1:8">
      <c r="A5" s="133" t="s">
        <v>542</v>
      </c>
      <c r="B5" s="138"/>
      <c r="C5" s="139"/>
      <c r="D5" s="140">
        <v>190205</v>
      </c>
      <c r="E5" s="141"/>
      <c r="F5" s="142">
        <v>132212</v>
      </c>
      <c r="G5" s="143"/>
      <c r="H5" s="144"/>
    </row>
    <row r="6" spans="1:8">
      <c r="A6" s="145"/>
      <c r="B6" s="146"/>
      <c r="C6" s="147"/>
      <c r="D6" s="148">
        <v>59354</v>
      </c>
      <c r="E6" s="149"/>
      <c r="F6" s="150">
        <v>67114</v>
      </c>
      <c r="G6" s="151"/>
      <c r="H6" s="152"/>
    </row>
    <row r="7" spans="1:8">
      <c r="A7" s="133" t="s">
        <v>543</v>
      </c>
      <c r="B7" s="138"/>
      <c r="C7" s="139"/>
      <c r="D7" s="140">
        <v>135975</v>
      </c>
      <c r="E7" s="141"/>
      <c r="F7" s="142">
        <v>162193</v>
      </c>
      <c r="G7" s="143"/>
      <c r="H7" s="144"/>
    </row>
    <row r="8" spans="1:8">
      <c r="A8" s="145"/>
      <c r="B8" s="146"/>
      <c r="C8" s="147"/>
      <c r="D8" s="148">
        <v>53573</v>
      </c>
      <c r="E8" s="149"/>
      <c r="F8" s="150">
        <v>79985</v>
      </c>
      <c r="G8" s="151"/>
      <c r="H8" s="152"/>
    </row>
    <row r="9" spans="1:8">
      <c r="A9" s="133" t="s">
        <v>544</v>
      </c>
      <c r="B9" s="138"/>
      <c r="C9" s="139"/>
      <c r="D9" s="140">
        <v>396493</v>
      </c>
      <c r="E9" s="141"/>
      <c r="F9" s="142">
        <v>168868</v>
      </c>
      <c r="G9" s="143"/>
      <c r="H9" s="144"/>
    </row>
    <row r="10" spans="1:8">
      <c r="A10" s="145"/>
      <c r="B10" s="146"/>
      <c r="C10" s="147"/>
      <c r="D10" s="148">
        <v>64435</v>
      </c>
      <c r="E10" s="149"/>
      <c r="F10" s="150">
        <v>79360</v>
      </c>
      <c r="G10" s="151"/>
      <c r="H10" s="152"/>
    </row>
    <row r="11" spans="1:8">
      <c r="A11" s="133" t="s">
        <v>545</v>
      </c>
      <c r="B11" s="138"/>
      <c r="C11" s="139"/>
      <c r="D11" s="140">
        <v>245701</v>
      </c>
      <c r="E11" s="141"/>
      <c r="F11" s="142">
        <v>202870</v>
      </c>
      <c r="G11" s="143"/>
      <c r="H11" s="144"/>
    </row>
    <row r="12" spans="1:8">
      <c r="A12" s="145"/>
      <c r="B12" s="146"/>
      <c r="C12" s="153"/>
      <c r="D12" s="148">
        <v>85120</v>
      </c>
      <c r="E12" s="149"/>
      <c r="F12" s="150">
        <v>79735</v>
      </c>
      <c r="G12" s="151"/>
      <c r="H12" s="152"/>
    </row>
    <row r="13" spans="1:8">
      <c r="A13" s="133"/>
      <c r="B13" s="138"/>
      <c r="C13" s="154"/>
      <c r="D13" s="155">
        <v>225591</v>
      </c>
      <c r="E13" s="156"/>
      <c r="F13" s="157">
        <v>160544</v>
      </c>
      <c r="G13" s="158"/>
      <c r="H13" s="144"/>
    </row>
    <row r="14" spans="1:8">
      <c r="A14" s="145"/>
      <c r="B14" s="146"/>
      <c r="C14" s="147"/>
      <c r="D14" s="148">
        <v>63218</v>
      </c>
      <c r="E14" s="149"/>
      <c r="F14" s="150">
        <v>73168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7.09</v>
      </c>
      <c r="C19" s="159">
        <f>ROUND(VALUE(SUBSTITUTE(実質収支比率等に係る経年分析!G$48,"▲","-")),2)</f>
        <v>7.99</v>
      </c>
      <c r="D19" s="159">
        <f>ROUND(VALUE(SUBSTITUTE(実質収支比率等に係る経年分析!H$48,"▲","-")),2)</f>
        <v>9.11</v>
      </c>
      <c r="E19" s="159">
        <f>ROUND(VALUE(SUBSTITUTE(実質収支比率等に係る経年分析!I$48,"▲","-")),2)</f>
        <v>8.5299999999999994</v>
      </c>
      <c r="F19" s="159">
        <f>ROUND(VALUE(SUBSTITUTE(実質収支比率等に係る経年分析!J$48,"▲","-")),2)</f>
        <v>10.64</v>
      </c>
    </row>
    <row r="20" spans="1:11">
      <c r="A20" s="159" t="s">
        <v>48</v>
      </c>
      <c r="B20" s="159">
        <f>ROUND(VALUE(SUBSTITUTE(実質収支比率等に係る経年分析!F$47,"▲","-")),2)</f>
        <v>10.43</v>
      </c>
      <c r="C20" s="159">
        <f>ROUND(VALUE(SUBSTITUTE(実質収支比率等に係る経年分析!G$47,"▲","-")),2)</f>
        <v>9.5</v>
      </c>
      <c r="D20" s="159">
        <f>ROUND(VALUE(SUBSTITUTE(実質収支比率等に係る経年分析!H$47,"▲","-")),2)</f>
        <v>12.82</v>
      </c>
      <c r="E20" s="159">
        <f>ROUND(VALUE(SUBSTITUTE(実質収支比率等に係る経年分析!I$47,"▲","-")),2)</f>
        <v>12.01</v>
      </c>
      <c r="F20" s="159">
        <f>ROUND(VALUE(SUBSTITUTE(実質収支比率等に係る経年分析!J$47,"▲","-")),2)</f>
        <v>11.09</v>
      </c>
    </row>
    <row r="21" spans="1:11">
      <c r="A21" s="159" t="s">
        <v>49</v>
      </c>
      <c r="B21" s="159">
        <f>IF(ISNUMBER(VALUE(SUBSTITUTE(実質収支比率等に係る経年分析!F$49,"▲","-"))),ROUND(VALUE(SUBSTITUTE(実質収支比率等に係る経年分析!F$49,"▲","-")),2),NA())</f>
        <v>-6.26</v>
      </c>
      <c r="C21" s="159">
        <f>IF(ISNUMBER(VALUE(SUBSTITUTE(実質収支比率等に係る経年分析!G$49,"▲","-"))),ROUND(VALUE(SUBSTITUTE(実質収支比率等に係る経年分析!G$49,"▲","-")),2),NA())</f>
        <v>-0.61</v>
      </c>
      <c r="D21" s="159">
        <f>IF(ISNUMBER(VALUE(SUBSTITUTE(実質収支比率等に係る経年分析!H$49,"▲","-"))),ROUND(VALUE(SUBSTITUTE(実質収支比率等に係る経年分析!H$49,"▲","-")),2),NA())</f>
        <v>2.0099999999999998</v>
      </c>
      <c r="E21" s="159">
        <f>IF(ISNUMBER(VALUE(SUBSTITUTE(実質収支比率等に係る経年分析!I$49,"▲","-"))),ROUND(VALUE(SUBSTITUTE(実質収支比率等に係る経年分析!I$49,"▲","-")),2),NA())</f>
        <v>-4.43</v>
      </c>
      <c r="F21" s="159">
        <f>IF(ISNUMBER(VALUE(SUBSTITUTE(実質収支比率等に係る経年分析!J$49,"▲","-"))),ROUND(VALUE(SUBSTITUTE(実質収支比率等に係る経年分析!J$49,"▲","-")),2),NA())</f>
        <v>-3.57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病院事業会計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介護老人保健施設事業特別会計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8.5299999999999994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10.63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956</v>
      </c>
      <c r="E42" s="161"/>
      <c r="F42" s="161"/>
      <c r="G42" s="161">
        <f>'実質公債費比率（分子）の構造'!L$52</f>
        <v>992</v>
      </c>
      <c r="H42" s="161"/>
      <c r="I42" s="161"/>
      <c r="J42" s="161">
        <f>'実質公債費比率（分子）の構造'!M$52</f>
        <v>1013</v>
      </c>
      <c r="K42" s="161"/>
      <c r="L42" s="161"/>
      <c r="M42" s="161">
        <f>'実質公債費比率（分子）の構造'!N$52</f>
        <v>1002</v>
      </c>
      <c r="N42" s="161"/>
      <c r="O42" s="161"/>
      <c r="P42" s="161">
        <f>'実質公債費比率（分子）の構造'!O$52</f>
        <v>1048</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49</v>
      </c>
      <c r="C44" s="161"/>
      <c r="D44" s="161"/>
      <c r="E44" s="161">
        <f>'実質公債費比率（分子）の構造'!L$50</f>
        <v>43</v>
      </c>
      <c r="F44" s="161"/>
      <c r="G44" s="161"/>
      <c r="H44" s="161">
        <f>'実質公債費比率（分子）の構造'!M$50</f>
        <v>39</v>
      </c>
      <c r="I44" s="161"/>
      <c r="J44" s="161"/>
      <c r="K44" s="161">
        <f>'実質公債費比率（分子）の構造'!N$50</f>
        <v>36</v>
      </c>
      <c r="L44" s="161"/>
      <c r="M44" s="161"/>
      <c r="N44" s="161">
        <f>'実質公債費比率（分子）の構造'!O$50</f>
        <v>33</v>
      </c>
      <c r="O44" s="161"/>
      <c r="P44" s="161"/>
    </row>
    <row r="45" spans="1:16">
      <c r="A45" s="161" t="s">
        <v>59</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13</v>
      </c>
      <c r="O45" s="161"/>
      <c r="P45" s="161"/>
    </row>
    <row r="46" spans="1:16">
      <c r="A46" s="161" t="s">
        <v>60</v>
      </c>
      <c r="B46" s="161">
        <f>'実質公債費比率（分子）の構造'!K$48</f>
        <v>419</v>
      </c>
      <c r="C46" s="161"/>
      <c r="D46" s="161"/>
      <c r="E46" s="161">
        <f>'実質公債費比率（分子）の構造'!L$48</f>
        <v>425</v>
      </c>
      <c r="F46" s="161"/>
      <c r="G46" s="161"/>
      <c r="H46" s="161">
        <f>'実質公債費比率（分子）の構造'!M$48</f>
        <v>442</v>
      </c>
      <c r="I46" s="161"/>
      <c r="J46" s="161"/>
      <c r="K46" s="161">
        <f>'実質公債費比率（分子）の構造'!N$48</f>
        <v>451</v>
      </c>
      <c r="L46" s="161"/>
      <c r="M46" s="161"/>
      <c r="N46" s="161">
        <f>'実質公債費比率（分子）の構造'!O$48</f>
        <v>463</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1105</v>
      </c>
      <c r="C49" s="161"/>
      <c r="D49" s="161"/>
      <c r="E49" s="161">
        <f>'実質公債費比率（分子）の構造'!L$45</f>
        <v>1091</v>
      </c>
      <c r="F49" s="161"/>
      <c r="G49" s="161"/>
      <c r="H49" s="161">
        <f>'実質公債費比率（分子）の構造'!M$45</f>
        <v>1028</v>
      </c>
      <c r="I49" s="161"/>
      <c r="J49" s="161"/>
      <c r="K49" s="161">
        <f>'実質公債費比率（分子）の構造'!N$45</f>
        <v>1047</v>
      </c>
      <c r="L49" s="161"/>
      <c r="M49" s="161"/>
      <c r="N49" s="161">
        <f>'実質公債費比率（分子）の構造'!O$45</f>
        <v>1068</v>
      </c>
      <c r="O49" s="161"/>
      <c r="P49" s="161"/>
    </row>
    <row r="50" spans="1:16">
      <c r="A50" s="161" t="s">
        <v>63</v>
      </c>
      <c r="B50" s="161" t="e">
        <f>NA()</f>
        <v>#N/A</v>
      </c>
      <c r="C50" s="161">
        <f>IF(ISNUMBER('実質公債費比率（分子）の構造'!K$53),'実質公債費比率（分子）の構造'!K$53,NA())</f>
        <v>618</v>
      </c>
      <c r="D50" s="161" t="e">
        <f>NA()</f>
        <v>#N/A</v>
      </c>
      <c r="E50" s="161" t="e">
        <f>NA()</f>
        <v>#N/A</v>
      </c>
      <c r="F50" s="161">
        <f>IF(ISNUMBER('実質公債費比率（分子）の構造'!L$53),'実質公債費比率（分子）の構造'!L$53,NA())</f>
        <v>568</v>
      </c>
      <c r="G50" s="161" t="e">
        <f>NA()</f>
        <v>#N/A</v>
      </c>
      <c r="H50" s="161" t="e">
        <f>NA()</f>
        <v>#N/A</v>
      </c>
      <c r="I50" s="161">
        <f>IF(ISNUMBER('実質公債費比率（分子）の構造'!M$53),'実質公債費比率（分子）の構造'!M$53,NA())</f>
        <v>497</v>
      </c>
      <c r="J50" s="161" t="e">
        <f>NA()</f>
        <v>#N/A</v>
      </c>
      <c r="K50" s="161" t="e">
        <f>NA()</f>
        <v>#N/A</v>
      </c>
      <c r="L50" s="161">
        <f>IF(ISNUMBER('実質公債費比率（分子）の構造'!N$53),'実質公債費比率（分子）の構造'!N$53,NA())</f>
        <v>533</v>
      </c>
      <c r="M50" s="161" t="e">
        <f>NA()</f>
        <v>#N/A</v>
      </c>
      <c r="N50" s="161" t="e">
        <f>NA()</f>
        <v>#N/A</v>
      </c>
      <c r="O50" s="161">
        <f>IF(ISNUMBER('実質公債費比率（分子）の構造'!O$53),'実質公債費比率（分子）の構造'!O$53,NA())</f>
        <v>529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8853</v>
      </c>
      <c r="E56" s="160"/>
      <c r="F56" s="160"/>
      <c r="G56" s="160">
        <f>'将来負担比率（分子）の構造'!J$52</f>
        <v>9092</v>
      </c>
      <c r="H56" s="160"/>
      <c r="I56" s="160"/>
      <c r="J56" s="160">
        <f>'将来負担比率（分子）の構造'!K$52</f>
        <v>8965</v>
      </c>
      <c r="K56" s="160"/>
      <c r="L56" s="160"/>
      <c r="M56" s="160">
        <f>'将来負担比率（分子）の構造'!L$52</f>
        <v>9213</v>
      </c>
      <c r="N56" s="160"/>
      <c r="O56" s="160"/>
      <c r="P56" s="160">
        <f>'将来負担比率（分子）の構造'!M$52</f>
        <v>9497</v>
      </c>
    </row>
    <row r="57" spans="1:16">
      <c r="A57" s="160" t="s">
        <v>35</v>
      </c>
      <c r="B57" s="160"/>
      <c r="C57" s="160"/>
      <c r="D57" s="160">
        <f>'将来負担比率（分子）の構造'!I$51</f>
        <v>1942</v>
      </c>
      <c r="E57" s="160"/>
      <c r="F57" s="160"/>
      <c r="G57" s="160">
        <f>'将来負担比率（分子）の構造'!J$51</f>
        <v>1875</v>
      </c>
      <c r="H57" s="160"/>
      <c r="I57" s="160"/>
      <c r="J57" s="160">
        <f>'将来負担比率（分子）の構造'!K$51</f>
        <v>1704</v>
      </c>
      <c r="K57" s="160"/>
      <c r="L57" s="160"/>
      <c r="M57" s="160">
        <f>'将来負担比率（分子）の構造'!L$51</f>
        <v>1711</v>
      </c>
      <c r="N57" s="160"/>
      <c r="O57" s="160"/>
      <c r="P57" s="160">
        <f>'将来負担比率（分子）の構造'!M$51</f>
        <v>1685</v>
      </c>
    </row>
    <row r="58" spans="1:16">
      <c r="A58" s="160" t="s">
        <v>34</v>
      </c>
      <c r="B58" s="160"/>
      <c r="C58" s="160"/>
      <c r="D58" s="160">
        <f>'将来負担比率（分子）の構造'!I$50</f>
        <v>1594</v>
      </c>
      <c r="E58" s="160"/>
      <c r="F58" s="160"/>
      <c r="G58" s="160">
        <f>'将来負担比率（分子）の構造'!J$50</f>
        <v>1579</v>
      </c>
      <c r="H58" s="160"/>
      <c r="I58" s="160"/>
      <c r="J58" s="160">
        <f>'将来負担比率（分子）の構造'!K$50</f>
        <v>1884</v>
      </c>
      <c r="K58" s="160"/>
      <c r="L58" s="160"/>
      <c r="M58" s="160">
        <f>'将来負担比率（分子）の構造'!L$50</f>
        <v>1969</v>
      </c>
      <c r="N58" s="160"/>
      <c r="O58" s="160"/>
      <c r="P58" s="160">
        <f>'将来負担比率（分子）の構造'!M$50</f>
        <v>1997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1333</v>
      </c>
      <c r="C62" s="160"/>
      <c r="D62" s="160"/>
      <c r="E62" s="160">
        <f>'将来負担比率（分子）の構造'!J$45</f>
        <v>1175</v>
      </c>
      <c r="F62" s="160"/>
      <c r="G62" s="160"/>
      <c r="H62" s="160">
        <f>'将来負担比率（分子）の構造'!K$45</f>
        <v>1054</v>
      </c>
      <c r="I62" s="160"/>
      <c r="J62" s="160"/>
      <c r="K62" s="160">
        <f>'将来負担比率（分子）の構造'!L$45</f>
        <v>977</v>
      </c>
      <c r="L62" s="160"/>
      <c r="M62" s="160"/>
      <c r="N62" s="160">
        <f>'将来負担比率（分子）の構造'!M$45</f>
        <v>931</v>
      </c>
      <c r="O62" s="160"/>
      <c r="P62" s="160"/>
    </row>
    <row r="63" spans="1:16">
      <c r="A63" s="160" t="s">
        <v>27</v>
      </c>
      <c r="B63" s="160">
        <f>'将来負担比率（分子）の構造'!I$44</f>
        <v>68</v>
      </c>
      <c r="C63" s="160"/>
      <c r="D63" s="160"/>
      <c r="E63" s="160">
        <f>'将来負担比率（分子）の構造'!J$44</f>
        <v>69</v>
      </c>
      <c r="F63" s="160"/>
      <c r="G63" s="160"/>
      <c r="H63" s="160">
        <f>'将来負担比率（分子）の構造'!K$44</f>
        <v>168</v>
      </c>
      <c r="I63" s="160"/>
      <c r="J63" s="160"/>
      <c r="K63" s="160">
        <f>'将来負担比率（分子）の構造'!L$44</f>
        <v>826</v>
      </c>
      <c r="L63" s="160"/>
      <c r="M63" s="160"/>
      <c r="N63" s="160">
        <f>'将来負担比率（分子）の構造'!M$44</f>
        <v>1655</v>
      </c>
      <c r="O63" s="160"/>
      <c r="P63" s="160"/>
    </row>
    <row r="64" spans="1:16">
      <c r="A64" s="160" t="s">
        <v>26</v>
      </c>
      <c r="B64" s="160">
        <f>'将来負担比率（分子）の構造'!I$43</f>
        <v>4354</v>
      </c>
      <c r="C64" s="160"/>
      <c r="D64" s="160"/>
      <c r="E64" s="160">
        <f>'将来負担比率（分子）の構造'!J$43</f>
        <v>4283</v>
      </c>
      <c r="F64" s="160"/>
      <c r="G64" s="160"/>
      <c r="H64" s="160">
        <f>'将来負担比率（分子）の構造'!K$43</f>
        <v>4200</v>
      </c>
      <c r="I64" s="160"/>
      <c r="J64" s="160"/>
      <c r="K64" s="160">
        <f>'将来負担比率（分子）の構造'!L$43</f>
        <v>4162</v>
      </c>
      <c r="L64" s="160"/>
      <c r="M64" s="160"/>
      <c r="N64" s="160">
        <f>'将来負担比率（分子）の構造'!M$43</f>
        <v>3998</v>
      </c>
      <c r="O64" s="160"/>
      <c r="P64" s="160"/>
    </row>
    <row r="65" spans="1:16">
      <c r="A65" s="160" t="s">
        <v>25</v>
      </c>
      <c r="B65" s="160">
        <f>'将来負担比率（分子）の構造'!I$42</f>
        <v>314</v>
      </c>
      <c r="C65" s="160"/>
      <c r="D65" s="160"/>
      <c r="E65" s="160">
        <f>'将来負担比率（分子）の構造'!J$42</f>
        <v>271</v>
      </c>
      <c r="F65" s="160"/>
      <c r="G65" s="160"/>
      <c r="H65" s="160">
        <f>'将来負担比率（分子）の構造'!K$42</f>
        <v>227</v>
      </c>
      <c r="I65" s="160"/>
      <c r="J65" s="160"/>
      <c r="K65" s="160">
        <f>'将来負担比率（分子）の構造'!L$42</f>
        <v>206</v>
      </c>
      <c r="L65" s="160"/>
      <c r="M65" s="160"/>
      <c r="N65" s="160">
        <f>'将来負担比率（分子）の構造'!M$42</f>
        <v>180</v>
      </c>
      <c r="O65" s="160"/>
      <c r="P65" s="160"/>
    </row>
    <row r="66" spans="1:16">
      <c r="A66" s="160" t="s">
        <v>24</v>
      </c>
      <c r="B66" s="160">
        <f>'将来負担比率（分子）の構造'!I$41</f>
        <v>10626</v>
      </c>
      <c r="C66" s="160"/>
      <c r="D66" s="160"/>
      <c r="E66" s="160">
        <f>'将来負担比率（分子）の構造'!J$41</f>
        <v>10427</v>
      </c>
      <c r="F66" s="160"/>
      <c r="G66" s="160"/>
      <c r="H66" s="160">
        <f>'将来負担比率（分子）の構造'!K$41</f>
        <v>10064</v>
      </c>
      <c r="I66" s="160"/>
      <c r="J66" s="160"/>
      <c r="K66" s="160">
        <f>'将来負担比率（分子）の構造'!L$41</f>
        <v>9558</v>
      </c>
      <c r="L66" s="160"/>
      <c r="M66" s="160"/>
      <c r="N66" s="160">
        <f>'将来負担比率（分子）の構造'!M$41</f>
        <v>9269</v>
      </c>
      <c r="O66" s="160"/>
      <c r="P66" s="160"/>
    </row>
    <row r="67" spans="1:16">
      <c r="A67" s="160" t="s">
        <v>67</v>
      </c>
      <c r="B67" s="160" t="e">
        <f>NA()</f>
        <v>#N/A</v>
      </c>
      <c r="C67" s="160">
        <f>IF(ISNUMBER('将来負担比率（分子）の構造'!I$53), IF('将来負担比率（分子）の構造'!I$53 &lt; 0, 0, '将来負担比率（分子）の構造'!I$53), NA())</f>
        <v>4307</v>
      </c>
      <c r="D67" s="160" t="e">
        <f>NA()</f>
        <v>#N/A</v>
      </c>
      <c r="E67" s="160" t="e">
        <f>NA()</f>
        <v>#N/A</v>
      </c>
      <c r="F67" s="160">
        <f>IF(ISNUMBER('将来負担比率（分子）の構造'!J$53), IF('将来負担比率（分子）の構造'!J$53 &lt; 0, 0, '将来負担比率（分子）の構造'!J$53), NA())</f>
        <v>3679</v>
      </c>
      <c r="G67" s="160" t="e">
        <f>NA()</f>
        <v>#N/A</v>
      </c>
      <c r="H67" s="160" t="e">
        <f>NA()</f>
        <v>#N/A</v>
      </c>
      <c r="I67" s="160">
        <f>IF(ISNUMBER('将来負担比率（分子）の構造'!K$53), IF('将来負担比率（分子）の構造'!K$53 &lt; 0, 0, '将来負担比率（分子）の構造'!K$53), NA())</f>
        <v>3160</v>
      </c>
      <c r="J67" s="160" t="e">
        <f>NA()</f>
        <v>#N/A</v>
      </c>
      <c r="K67" s="160" t="e">
        <f>NA()</f>
        <v>#N/A</v>
      </c>
      <c r="L67" s="160">
        <f>IF(ISNUMBER('将来負担比率（分子）の構造'!L$53), IF('将来負担比率（分子）の構造'!L$53 &lt; 0, 0, '将来負担比率（分子）の構造'!L$53), NA())</f>
        <v>2835</v>
      </c>
      <c r="M67" s="160" t="e">
        <f>NA()</f>
        <v>#N/A</v>
      </c>
      <c r="N67" s="160" t="e">
        <f>NA()</f>
        <v>#N/A</v>
      </c>
      <c r="O67" s="160">
        <f>IF(ISNUMBER('将来負担比率（分子）の構造'!M$53), IF('将来負担比率（分子）の構造'!M$53 &lt; 0, 0, '将来負担比率（分子）の構造'!M$53), NA())</f>
        <v>2854</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687</v>
      </c>
      <c r="C72" s="164">
        <f>基金残高に係る経年分析!G55</f>
        <v>637</v>
      </c>
      <c r="D72" s="164">
        <f>基金残高に係る経年分析!H55</f>
        <v>587</v>
      </c>
    </row>
    <row r="73" spans="1:16">
      <c r="A73" s="163" t="s">
        <v>70</v>
      </c>
      <c r="B73" s="164">
        <f>基金残高に係る経年分析!F56</f>
        <v>690</v>
      </c>
      <c r="C73" s="164">
        <f>基金残高に係る経年分析!G56</f>
        <v>640</v>
      </c>
      <c r="D73" s="164">
        <f>基金残高に係る経年分析!H56</f>
        <v>590</v>
      </c>
    </row>
    <row r="74" spans="1:16">
      <c r="A74" s="163" t="s">
        <v>71</v>
      </c>
      <c r="B74" s="164">
        <f>基金残高に係る経年分析!F57</f>
        <v>400</v>
      </c>
      <c r="C74" s="164">
        <f>基金残高に係る経年分析!G57</f>
        <v>568</v>
      </c>
      <c r="D74" s="164">
        <f>基金残高に係る経年分析!H57</f>
        <v>626</v>
      </c>
    </row>
  </sheetData>
  <sheetProtection algorithmName="SHA-512" hashValue="JTHRARm+CaBViobALLF99W+e83suZnz4VYe2cu4i6T2FLvK+ifXVWejjDILdL8LZ6TX6ayC1vmMJ8fnY063VRg==" saltValue="9RIiN2oWMpaxDuPFleSi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1111149</v>
      </c>
      <c r="S5" s="611"/>
      <c r="T5" s="611"/>
      <c r="U5" s="611"/>
      <c r="V5" s="611"/>
      <c r="W5" s="611"/>
      <c r="X5" s="611"/>
      <c r="Y5" s="612"/>
      <c r="Z5" s="613">
        <v>10.8</v>
      </c>
      <c r="AA5" s="613"/>
      <c r="AB5" s="613"/>
      <c r="AC5" s="613"/>
      <c r="AD5" s="614">
        <v>1070211</v>
      </c>
      <c r="AE5" s="614"/>
      <c r="AF5" s="614"/>
      <c r="AG5" s="614"/>
      <c r="AH5" s="614"/>
      <c r="AI5" s="614"/>
      <c r="AJ5" s="614"/>
      <c r="AK5" s="614"/>
      <c r="AL5" s="615">
        <v>20.8</v>
      </c>
      <c r="AM5" s="616"/>
      <c r="AN5" s="616"/>
      <c r="AO5" s="617"/>
      <c r="AP5" s="607" t="s">
        <v>223</v>
      </c>
      <c r="AQ5" s="608"/>
      <c r="AR5" s="608"/>
      <c r="AS5" s="608"/>
      <c r="AT5" s="608"/>
      <c r="AU5" s="608"/>
      <c r="AV5" s="608"/>
      <c r="AW5" s="608"/>
      <c r="AX5" s="608"/>
      <c r="AY5" s="608"/>
      <c r="AZ5" s="608"/>
      <c r="BA5" s="608"/>
      <c r="BB5" s="608"/>
      <c r="BC5" s="608"/>
      <c r="BD5" s="608"/>
      <c r="BE5" s="608"/>
      <c r="BF5" s="609"/>
      <c r="BG5" s="621">
        <v>1070211</v>
      </c>
      <c r="BH5" s="622"/>
      <c r="BI5" s="622"/>
      <c r="BJ5" s="622"/>
      <c r="BK5" s="622"/>
      <c r="BL5" s="622"/>
      <c r="BM5" s="622"/>
      <c r="BN5" s="623"/>
      <c r="BO5" s="624">
        <v>96.3</v>
      </c>
      <c r="BP5" s="624"/>
      <c r="BQ5" s="624"/>
      <c r="BR5" s="624"/>
      <c r="BS5" s="625">
        <v>15845</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101696</v>
      </c>
      <c r="S6" s="622"/>
      <c r="T6" s="622"/>
      <c r="U6" s="622"/>
      <c r="V6" s="622"/>
      <c r="W6" s="622"/>
      <c r="X6" s="622"/>
      <c r="Y6" s="623"/>
      <c r="Z6" s="624">
        <v>1</v>
      </c>
      <c r="AA6" s="624"/>
      <c r="AB6" s="624"/>
      <c r="AC6" s="624"/>
      <c r="AD6" s="625">
        <v>101696</v>
      </c>
      <c r="AE6" s="625"/>
      <c r="AF6" s="625"/>
      <c r="AG6" s="625"/>
      <c r="AH6" s="625"/>
      <c r="AI6" s="625"/>
      <c r="AJ6" s="625"/>
      <c r="AK6" s="625"/>
      <c r="AL6" s="626">
        <v>2</v>
      </c>
      <c r="AM6" s="627"/>
      <c r="AN6" s="627"/>
      <c r="AO6" s="628"/>
      <c r="AP6" s="618" t="s">
        <v>228</v>
      </c>
      <c r="AQ6" s="619"/>
      <c r="AR6" s="619"/>
      <c r="AS6" s="619"/>
      <c r="AT6" s="619"/>
      <c r="AU6" s="619"/>
      <c r="AV6" s="619"/>
      <c r="AW6" s="619"/>
      <c r="AX6" s="619"/>
      <c r="AY6" s="619"/>
      <c r="AZ6" s="619"/>
      <c r="BA6" s="619"/>
      <c r="BB6" s="619"/>
      <c r="BC6" s="619"/>
      <c r="BD6" s="619"/>
      <c r="BE6" s="619"/>
      <c r="BF6" s="620"/>
      <c r="BG6" s="621">
        <v>1070211</v>
      </c>
      <c r="BH6" s="622"/>
      <c r="BI6" s="622"/>
      <c r="BJ6" s="622"/>
      <c r="BK6" s="622"/>
      <c r="BL6" s="622"/>
      <c r="BM6" s="622"/>
      <c r="BN6" s="623"/>
      <c r="BO6" s="624">
        <v>96.3</v>
      </c>
      <c r="BP6" s="624"/>
      <c r="BQ6" s="624"/>
      <c r="BR6" s="624"/>
      <c r="BS6" s="625">
        <v>15845</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86917</v>
      </c>
      <c r="CS6" s="622"/>
      <c r="CT6" s="622"/>
      <c r="CU6" s="622"/>
      <c r="CV6" s="622"/>
      <c r="CW6" s="622"/>
      <c r="CX6" s="622"/>
      <c r="CY6" s="623"/>
      <c r="CZ6" s="615">
        <v>0.9</v>
      </c>
      <c r="DA6" s="616"/>
      <c r="DB6" s="616"/>
      <c r="DC6" s="635"/>
      <c r="DD6" s="630" t="s">
        <v>122</v>
      </c>
      <c r="DE6" s="622"/>
      <c r="DF6" s="622"/>
      <c r="DG6" s="622"/>
      <c r="DH6" s="622"/>
      <c r="DI6" s="622"/>
      <c r="DJ6" s="622"/>
      <c r="DK6" s="622"/>
      <c r="DL6" s="622"/>
      <c r="DM6" s="622"/>
      <c r="DN6" s="622"/>
      <c r="DO6" s="622"/>
      <c r="DP6" s="623"/>
      <c r="DQ6" s="630">
        <v>86917</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2118</v>
      </c>
      <c r="S7" s="622"/>
      <c r="T7" s="622"/>
      <c r="U7" s="622"/>
      <c r="V7" s="622"/>
      <c r="W7" s="622"/>
      <c r="X7" s="622"/>
      <c r="Y7" s="623"/>
      <c r="Z7" s="624">
        <v>0</v>
      </c>
      <c r="AA7" s="624"/>
      <c r="AB7" s="624"/>
      <c r="AC7" s="624"/>
      <c r="AD7" s="625">
        <v>2118</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552455</v>
      </c>
      <c r="BH7" s="622"/>
      <c r="BI7" s="622"/>
      <c r="BJ7" s="622"/>
      <c r="BK7" s="622"/>
      <c r="BL7" s="622"/>
      <c r="BM7" s="622"/>
      <c r="BN7" s="623"/>
      <c r="BO7" s="624">
        <v>49.7</v>
      </c>
      <c r="BP7" s="624"/>
      <c r="BQ7" s="624"/>
      <c r="BR7" s="624"/>
      <c r="BS7" s="625">
        <v>15845</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1368210</v>
      </c>
      <c r="CS7" s="622"/>
      <c r="CT7" s="622"/>
      <c r="CU7" s="622"/>
      <c r="CV7" s="622"/>
      <c r="CW7" s="622"/>
      <c r="CX7" s="622"/>
      <c r="CY7" s="623"/>
      <c r="CZ7" s="624">
        <v>14.1</v>
      </c>
      <c r="DA7" s="624"/>
      <c r="DB7" s="624"/>
      <c r="DC7" s="624"/>
      <c r="DD7" s="630">
        <v>134252</v>
      </c>
      <c r="DE7" s="622"/>
      <c r="DF7" s="622"/>
      <c r="DG7" s="622"/>
      <c r="DH7" s="622"/>
      <c r="DI7" s="622"/>
      <c r="DJ7" s="622"/>
      <c r="DK7" s="622"/>
      <c r="DL7" s="622"/>
      <c r="DM7" s="622"/>
      <c r="DN7" s="622"/>
      <c r="DO7" s="622"/>
      <c r="DP7" s="623"/>
      <c r="DQ7" s="630">
        <v>1302992</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3023</v>
      </c>
      <c r="S8" s="622"/>
      <c r="T8" s="622"/>
      <c r="U8" s="622"/>
      <c r="V8" s="622"/>
      <c r="W8" s="622"/>
      <c r="X8" s="622"/>
      <c r="Y8" s="623"/>
      <c r="Z8" s="624">
        <v>0</v>
      </c>
      <c r="AA8" s="624"/>
      <c r="AB8" s="624"/>
      <c r="AC8" s="624"/>
      <c r="AD8" s="625">
        <v>3023</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14246</v>
      </c>
      <c r="BH8" s="622"/>
      <c r="BI8" s="622"/>
      <c r="BJ8" s="622"/>
      <c r="BK8" s="622"/>
      <c r="BL8" s="622"/>
      <c r="BM8" s="622"/>
      <c r="BN8" s="623"/>
      <c r="BO8" s="624">
        <v>1.3</v>
      </c>
      <c r="BP8" s="624"/>
      <c r="BQ8" s="624"/>
      <c r="BR8" s="624"/>
      <c r="BS8" s="630" t="s">
        <v>122</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1602708</v>
      </c>
      <c r="CS8" s="622"/>
      <c r="CT8" s="622"/>
      <c r="CU8" s="622"/>
      <c r="CV8" s="622"/>
      <c r="CW8" s="622"/>
      <c r="CX8" s="622"/>
      <c r="CY8" s="623"/>
      <c r="CZ8" s="624">
        <v>16.5</v>
      </c>
      <c r="DA8" s="624"/>
      <c r="DB8" s="624"/>
      <c r="DC8" s="624"/>
      <c r="DD8" s="630">
        <v>32530</v>
      </c>
      <c r="DE8" s="622"/>
      <c r="DF8" s="622"/>
      <c r="DG8" s="622"/>
      <c r="DH8" s="622"/>
      <c r="DI8" s="622"/>
      <c r="DJ8" s="622"/>
      <c r="DK8" s="622"/>
      <c r="DL8" s="622"/>
      <c r="DM8" s="622"/>
      <c r="DN8" s="622"/>
      <c r="DO8" s="622"/>
      <c r="DP8" s="623"/>
      <c r="DQ8" s="630">
        <v>1009432</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3070</v>
      </c>
      <c r="S9" s="622"/>
      <c r="T9" s="622"/>
      <c r="U9" s="622"/>
      <c r="V9" s="622"/>
      <c r="W9" s="622"/>
      <c r="X9" s="622"/>
      <c r="Y9" s="623"/>
      <c r="Z9" s="624">
        <v>0</v>
      </c>
      <c r="AA9" s="624"/>
      <c r="AB9" s="624"/>
      <c r="AC9" s="624"/>
      <c r="AD9" s="625">
        <v>3070</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452815</v>
      </c>
      <c r="BH9" s="622"/>
      <c r="BI9" s="622"/>
      <c r="BJ9" s="622"/>
      <c r="BK9" s="622"/>
      <c r="BL9" s="622"/>
      <c r="BM9" s="622"/>
      <c r="BN9" s="623"/>
      <c r="BO9" s="624">
        <v>40.799999999999997</v>
      </c>
      <c r="BP9" s="624"/>
      <c r="BQ9" s="624"/>
      <c r="BR9" s="624"/>
      <c r="BS9" s="630" t="s">
        <v>122</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1069251</v>
      </c>
      <c r="CS9" s="622"/>
      <c r="CT9" s="622"/>
      <c r="CU9" s="622"/>
      <c r="CV9" s="622"/>
      <c r="CW9" s="622"/>
      <c r="CX9" s="622"/>
      <c r="CY9" s="623"/>
      <c r="CZ9" s="624">
        <v>11</v>
      </c>
      <c r="DA9" s="624"/>
      <c r="DB9" s="624"/>
      <c r="DC9" s="624"/>
      <c r="DD9" s="630">
        <v>6676</v>
      </c>
      <c r="DE9" s="622"/>
      <c r="DF9" s="622"/>
      <c r="DG9" s="622"/>
      <c r="DH9" s="622"/>
      <c r="DI9" s="622"/>
      <c r="DJ9" s="622"/>
      <c r="DK9" s="622"/>
      <c r="DL9" s="622"/>
      <c r="DM9" s="622"/>
      <c r="DN9" s="622"/>
      <c r="DO9" s="622"/>
      <c r="DP9" s="623"/>
      <c r="DQ9" s="630">
        <v>940593</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173</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37628</v>
      </c>
      <c r="BH10" s="622"/>
      <c r="BI10" s="622"/>
      <c r="BJ10" s="622"/>
      <c r="BK10" s="622"/>
      <c r="BL10" s="622"/>
      <c r="BM10" s="622"/>
      <c r="BN10" s="623"/>
      <c r="BO10" s="624">
        <v>3.4</v>
      </c>
      <c r="BP10" s="624"/>
      <c r="BQ10" s="624"/>
      <c r="BR10" s="624"/>
      <c r="BS10" s="630">
        <v>6394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t="s">
        <v>173</v>
      </c>
      <c r="CS10" s="622"/>
      <c r="CT10" s="622"/>
      <c r="CU10" s="622"/>
      <c r="CV10" s="622"/>
      <c r="CW10" s="622"/>
      <c r="CX10" s="622"/>
      <c r="CY10" s="623"/>
      <c r="CZ10" s="624" t="s">
        <v>242</v>
      </c>
      <c r="DA10" s="624"/>
      <c r="DB10" s="624"/>
      <c r="DC10" s="624"/>
      <c r="DD10" s="630" t="s">
        <v>122</v>
      </c>
      <c r="DE10" s="622"/>
      <c r="DF10" s="622"/>
      <c r="DG10" s="622"/>
      <c r="DH10" s="622"/>
      <c r="DI10" s="622"/>
      <c r="DJ10" s="622"/>
      <c r="DK10" s="622"/>
      <c r="DL10" s="622"/>
      <c r="DM10" s="622"/>
      <c r="DN10" s="622"/>
      <c r="DO10" s="622"/>
      <c r="DP10" s="623"/>
      <c r="DQ10" s="630" t="s">
        <v>173</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47766</v>
      </c>
      <c r="BH11" s="622"/>
      <c r="BI11" s="622"/>
      <c r="BJ11" s="622"/>
      <c r="BK11" s="622"/>
      <c r="BL11" s="622"/>
      <c r="BM11" s="622"/>
      <c r="BN11" s="623"/>
      <c r="BO11" s="624">
        <v>4.3</v>
      </c>
      <c r="BP11" s="624"/>
      <c r="BQ11" s="624"/>
      <c r="BR11" s="624"/>
      <c r="BS11" s="630">
        <v>9451</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1616982</v>
      </c>
      <c r="CS11" s="622"/>
      <c r="CT11" s="622"/>
      <c r="CU11" s="622"/>
      <c r="CV11" s="622"/>
      <c r="CW11" s="622"/>
      <c r="CX11" s="622"/>
      <c r="CY11" s="623"/>
      <c r="CZ11" s="624">
        <v>16.7</v>
      </c>
      <c r="DA11" s="624"/>
      <c r="DB11" s="624"/>
      <c r="DC11" s="624"/>
      <c r="DD11" s="630">
        <v>1082673</v>
      </c>
      <c r="DE11" s="622"/>
      <c r="DF11" s="622"/>
      <c r="DG11" s="622"/>
      <c r="DH11" s="622"/>
      <c r="DI11" s="622"/>
      <c r="DJ11" s="622"/>
      <c r="DK11" s="622"/>
      <c r="DL11" s="622"/>
      <c r="DM11" s="622"/>
      <c r="DN11" s="622"/>
      <c r="DO11" s="622"/>
      <c r="DP11" s="623"/>
      <c r="DQ11" s="630">
        <v>373170</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191871</v>
      </c>
      <c r="S12" s="622"/>
      <c r="T12" s="622"/>
      <c r="U12" s="622"/>
      <c r="V12" s="622"/>
      <c r="W12" s="622"/>
      <c r="X12" s="622"/>
      <c r="Y12" s="623"/>
      <c r="Z12" s="624">
        <v>1.9</v>
      </c>
      <c r="AA12" s="624"/>
      <c r="AB12" s="624"/>
      <c r="AC12" s="624"/>
      <c r="AD12" s="625">
        <v>191871</v>
      </c>
      <c r="AE12" s="625"/>
      <c r="AF12" s="625"/>
      <c r="AG12" s="625"/>
      <c r="AH12" s="625"/>
      <c r="AI12" s="625"/>
      <c r="AJ12" s="625"/>
      <c r="AK12" s="625"/>
      <c r="AL12" s="626">
        <v>3.7</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387342</v>
      </c>
      <c r="BH12" s="622"/>
      <c r="BI12" s="622"/>
      <c r="BJ12" s="622"/>
      <c r="BK12" s="622"/>
      <c r="BL12" s="622"/>
      <c r="BM12" s="622"/>
      <c r="BN12" s="623"/>
      <c r="BO12" s="624">
        <v>34.9</v>
      </c>
      <c r="BP12" s="624"/>
      <c r="BQ12" s="624"/>
      <c r="BR12" s="624"/>
      <c r="BS12" s="630" t="s">
        <v>173</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148143</v>
      </c>
      <c r="CS12" s="622"/>
      <c r="CT12" s="622"/>
      <c r="CU12" s="622"/>
      <c r="CV12" s="622"/>
      <c r="CW12" s="622"/>
      <c r="CX12" s="622"/>
      <c r="CY12" s="623"/>
      <c r="CZ12" s="624">
        <v>1.5</v>
      </c>
      <c r="DA12" s="624"/>
      <c r="DB12" s="624"/>
      <c r="DC12" s="624"/>
      <c r="DD12" s="630">
        <v>31768</v>
      </c>
      <c r="DE12" s="622"/>
      <c r="DF12" s="622"/>
      <c r="DG12" s="622"/>
      <c r="DH12" s="622"/>
      <c r="DI12" s="622"/>
      <c r="DJ12" s="622"/>
      <c r="DK12" s="622"/>
      <c r="DL12" s="622"/>
      <c r="DM12" s="622"/>
      <c r="DN12" s="622"/>
      <c r="DO12" s="622"/>
      <c r="DP12" s="623"/>
      <c r="DQ12" s="630">
        <v>118676</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v>1764</v>
      </c>
      <c r="S13" s="622"/>
      <c r="T13" s="622"/>
      <c r="U13" s="622"/>
      <c r="V13" s="622"/>
      <c r="W13" s="622"/>
      <c r="X13" s="622"/>
      <c r="Y13" s="623"/>
      <c r="Z13" s="624">
        <v>0</v>
      </c>
      <c r="AA13" s="624"/>
      <c r="AB13" s="624"/>
      <c r="AC13" s="624"/>
      <c r="AD13" s="625">
        <v>1764</v>
      </c>
      <c r="AE13" s="625"/>
      <c r="AF13" s="625"/>
      <c r="AG13" s="625"/>
      <c r="AH13" s="625"/>
      <c r="AI13" s="625"/>
      <c r="AJ13" s="625"/>
      <c r="AK13" s="625"/>
      <c r="AL13" s="626">
        <v>0</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382564</v>
      </c>
      <c r="BH13" s="622"/>
      <c r="BI13" s="622"/>
      <c r="BJ13" s="622"/>
      <c r="BK13" s="622"/>
      <c r="BL13" s="622"/>
      <c r="BM13" s="622"/>
      <c r="BN13" s="623"/>
      <c r="BO13" s="624">
        <v>34.4</v>
      </c>
      <c r="BP13" s="624"/>
      <c r="BQ13" s="624"/>
      <c r="BR13" s="624"/>
      <c r="BS13" s="630" t="s">
        <v>122</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1673068</v>
      </c>
      <c r="CS13" s="622"/>
      <c r="CT13" s="622"/>
      <c r="CU13" s="622"/>
      <c r="CV13" s="622"/>
      <c r="CW13" s="622"/>
      <c r="CX13" s="622"/>
      <c r="CY13" s="623"/>
      <c r="CZ13" s="624">
        <v>17.2</v>
      </c>
      <c r="DA13" s="624"/>
      <c r="DB13" s="624"/>
      <c r="DC13" s="624"/>
      <c r="DD13" s="630">
        <v>950409</v>
      </c>
      <c r="DE13" s="622"/>
      <c r="DF13" s="622"/>
      <c r="DG13" s="622"/>
      <c r="DH13" s="622"/>
      <c r="DI13" s="622"/>
      <c r="DJ13" s="622"/>
      <c r="DK13" s="622"/>
      <c r="DL13" s="622"/>
      <c r="DM13" s="622"/>
      <c r="DN13" s="622"/>
      <c r="DO13" s="622"/>
      <c r="DP13" s="623"/>
      <c r="DQ13" s="630">
        <v>918089</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26110</v>
      </c>
      <c r="BH14" s="622"/>
      <c r="BI14" s="622"/>
      <c r="BJ14" s="622"/>
      <c r="BK14" s="622"/>
      <c r="BL14" s="622"/>
      <c r="BM14" s="622"/>
      <c r="BN14" s="623"/>
      <c r="BO14" s="624">
        <v>2.2999999999999998</v>
      </c>
      <c r="BP14" s="624"/>
      <c r="BQ14" s="624"/>
      <c r="BR14" s="624"/>
      <c r="BS14" s="630" t="s">
        <v>242</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362108</v>
      </c>
      <c r="CS14" s="622"/>
      <c r="CT14" s="622"/>
      <c r="CU14" s="622"/>
      <c r="CV14" s="622"/>
      <c r="CW14" s="622"/>
      <c r="CX14" s="622"/>
      <c r="CY14" s="623"/>
      <c r="CZ14" s="624">
        <v>3.7</v>
      </c>
      <c r="DA14" s="624"/>
      <c r="DB14" s="624"/>
      <c r="DC14" s="624"/>
      <c r="DD14" s="630">
        <v>61587</v>
      </c>
      <c r="DE14" s="622"/>
      <c r="DF14" s="622"/>
      <c r="DG14" s="622"/>
      <c r="DH14" s="622"/>
      <c r="DI14" s="622"/>
      <c r="DJ14" s="622"/>
      <c r="DK14" s="622"/>
      <c r="DL14" s="622"/>
      <c r="DM14" s="622"/>
      <c r="DN14" s="622"/>
      <c r="DO14" s="622"/>
      <c r="DP14" s="623"/>
      <c r="DQ14" s="630">
        <v>333679</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25318</v>
      </c>
      <c r="S15" s="622"/>
      <c r="T15" s="622"/>
      <c r="U15" s="622"/>
      <c r="V15" s="622"/>
      <c r="W15" s="622"/>
      <c r="X15" s="622"/>
      <c r="Y15" s="623"/>
      <c r="Z15" s="624">
        <v>0.2</v>
      </c>
      <c r="AA15" s="624"/>
      <c r="AB15" s="624"/>
      <c r="AC15" s="624"/>
      <c r="AD15" s="625">
        <v>25318</v>
      </c>
      <c r="AE15" s="625"/>
      <c r="AF15" s="625"/>
      <c r="AG15" s="625"/>
      <c r="AH15" s="625"/>
      <c r="AI15" s="625"/>
      <c r="AJ15" s="625"/>
      <c r="AK15" s="625"/>
      <c r="AL15" s="626">
        <v>0.5</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104088</v>
      </c>
      <c r="BH15" s="622"/>
      <c r="BI15" s="622"/>
      <c r="BJ15" s="622"/>
      <c r="BK15" s="622"/>
      <c r="BL15" s="622"/>
      <c r="BM15" s="622"/>
      <c r="BN15" s="623"/>
      <c r="BO15" s="624">
        <v>9.4</v>
      </c>
      <c r="BP15" s="624"/>
      <c r="BQ15" s="624"/>
      <c r="BR15" s="624"/>
      <c r="BS15" s="630" t="s">
        <v>122</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706764</v>
      </c>
      <c r="CS15" s="622"/>
      <c r="CT15" s="622"/>
      <c r="CU15" s="622"/>
      <c r="CV15" s="622"/>
      <c r="CW15" s="622"/>
      <c r="CX15" s="622"/>
      <c r="CY15" s="623"/>
      <c r="CZ15" s="624">
        <v>7.3</v>
      </c>
      <c r="DA15" s="624"/>
      <c r="DB15" s="624"/>
      <c r="DC15" s="624"/>
      <c r="DD15" s="630">
        <v>70629</v>
      </c>
      <c r="DE15" s="622"/>
      <c r="DF15" s="622"/>
      <c r="DG15" s="622"/>
      <c r="DH15" s="622"/>
      <c r="DI15" s="622"/>
      <c r="DJ15" s="622"/>
      <c r="DK15" s="622"/>
      <c r="DL15" s="622"/>
      <c r="DM15" s="622"/>
      <c r="DN15" s="622"/>
      <c r="DO15" s="622"/>
      <c r="DP15" s="623"/>
      <c r="DQ15" s="630">
        <v>674835</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173</v>
      </c>
      <c r="AA16" s="624"/>
      <c r="AB16" s="624"/>
      <c r="AC16" s="624"/>
      <c r="AD16" s="625" t="s">
        <v>173</v>
      </c>
      <c r="AE16" s="625"/>
      <c r="AF16" s="625"/>
      <c r="AG16" s="625"/>
      <c r="AH16" s="625"/>
      <c r="AI16" s="625"/>
      <c r="AJ16" s="625"/>
      <c r="AK16" s="625"/>
      <c r="AL16" s="626" t="s">
        <v>122</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242</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t="s">
        <v>173</v>
      </c>
      <c r="CS16" s="622"/>
      <c r="CT16" s="622"/>
      <c r="CU16" s="622"/>
      <c r="CV16" s="622"/>
      <c r="CW16" s="622"/>
      <c r="CX16" s="622"/>
      <c r="CY16" s="623"/>
      <c r="CZ16" s="624" t="s">
        <v>122</v>
      </c>
      <c r="DA16" s="624"/>
      <c r="DB16" s="624"/>
      <c r="DC16" s="624"/>
      <c r="DD16" s="630" t="s">
        <v>122</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2486</v>
      </c>
      <c r="S17" s="622"/>
      <c r="T17" s="622"/>
      <c r="U17" s="622"/>
      <c r="V17" s="622"/>
      <c r="W17" s="622"/>
      <c r="X17" s="622"/>
      <c r="Y17" s="623"/>
      <c r="Z17" s="624">
        <v>0</v>
      </c>
      <c r="AA17" s="624"/>
      <c r="AB17" s="624"/>
      <c r="AC17" s="624"/>
      <c r="AD17" s="625">
        <v>2486</v>
      </c>
      <c r="AE17" s="625"/>
      <c r="AF17" s="625"/>
      <c r="AG17" s="625"/>
      <c r="AH17" s="625"/>
      <c r="AI17" s="625"/>
      <c r="AJ17" s="625"/>
      <c r="AK17" s="625"/>
      <c r="AL17" s="626">
        <v>0</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v>216</v>
      </c>
      <c r="BH17" s="622"/>
      <c r="BI17" s="622"/>
      <c r="BJ17" s="622"/>
      <c r="BK17" s="622"/>
      <c r="BL17" s="622"/>
      <c r="BM17" s="622"/>
      <c r="BN17" s="623"/>
      <c r="BO17" s="624">
        <v>0</v>
      </c>
      <c r="BP17" s="624"/>
      <c r="BQ17" s="624"/>
      <c r="BR17" s="624"/>
      <c r="BS17" s="630" t="s">
        <v>122</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1068271</v>
      </c>
      <c r="CS17" s="622"/>
      <c r="CT17" s="622"/>
      <c r="CU17" s="622"/>
      <c r="CV17" s="622"/>
      <c r="CW17" s="622"/>
      <c r="CX17" s="622"/>
      <c r="CY17" s="623"/>
      <c r="CZ17" s="624">
        <v>11</v>
      </c>
      <c r="DA17" s="624"/>
      <c r="DB17" s="624"/>
      <c r="DC17" s="624"/>
      <c r="DD17" s="630" t="s">
        <v>242</v>
      </c>
      <c r="DE17" s="622"/>
      <c r="DF17" s="622"/>
      <c r="DG17" s="622"/>
      <c r="DH17" s="622"/>
      <c r="DI17" s="622"/>
      <c r="DJ17" s="622"/>
      <c r="DK17" s="622"/>
      <c r="DL17" s="622"/>
      <c r="DM17" s="622"/>
      <c r="DN17" s="622"/>
      <c r="DO17" s="622"/>
      <c r="DP17" s="623"/>
      <c r="DQ17" s="630">
        <v>1019232</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4189237</v>
      </c>
      <c r="S18" s="622"/>
      <c r="T18" s="622"/>
      <c r="U18" s="622"/>
      <c r="V18" s="622"/>
      <c r="W18" s="622"/>
      <c r="X18" s="622"/>
      <c r="Y18" s="623"/>
      <c r="Z18" s="624">
        <v>40.799999999999997</v>
      </c>
      <c r="AA18" s="624"/>
      <c r="AB18" s="624"/>
      <c r="AC18" s="624"/>
      <c r="AD18" s="625">
        <v>3700496</v>
      </c>
      <c r="AE18" s="625"/>
      <c r="AF18" s="625"/>
      <c r="AG18" s="625"/>
      <c r="AH18" s="625"/>
      <c r="AI18" s="625"/>
      <c r="AJ18" s="625"/>
      <c r="AK18" s="625"/>
      <c r="AL18" s="626">
        <v>71.8</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173</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3700496</v>
      </c>
      <c r="S19" s="622"/>
      <c r="T19" s="622"/>
      <c r="U19" s="622"/>
      <c r="V19" s="622"/>
      <c r="W19" s="622"/>
      <c r="X19" s="622"/>
      <c r="Y19" s="623"/>
      <c r="Z19" s="624">
        <v>36</v>
      </c>
      <c r="AA19" s="624"/>
      <c r="AB19" s="624"/>
      <c r="AC19" s="624"/>
      <c r="AD19" s="625">
        <v>3700496</v>
      </c>
      <c r="AE19" s="625"/>
      <c r="AF19" s="625"/>
      <c r="AG19" s="625"/>
      <c r="AH19" s="625"/>
      <c r="AI19" s="625"/>
      <c r="AJ19" s="625"/>
      <c r="AK19" s="625"/>
      <c r="AL19" s="626">
        <v>71.8</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40938</v>
      </c>
      <c r="BH19" s="622"/>
      <c r="BI19" s="622"/>
      <c r="BJ19" s="622"/>
      <c r="BK19" s="622"/>
      <c r="BL19" s="622"/>
      <c r="BM19" s="622"/>
      <c r="BN19" s="623"/>
      <c r="BO19" s="624">
        <v>3.7</v>
      </c>
      <c r="BP19" s="624"/>
      <c r="BQ19" s="624"/>
      <c r="BR19" s="624"/>
      <c r="BS19" s="630" t="s">
        <v>122</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488741</v>
      </c>
      <c r="S20" s="622"/>
      <c r="T20" s="622"/>
      <c r="U20" s="622"/>
      <c r="V20" s="622"/>
      <c r="W20" s="622"/>
      <c r="X20" s="622"/>
      <c r="Y20" s="623"/>
      <c r="Z20" s="624">
        <v>4.8</v>
      </c>
      <c r="AA20" s="624"/>
      <c r="AB20" s="624"/>
      <c r="AC20" s="624"/>
      <c r="AD20" s="625" t="s">
        <v>173</v>
      </c>
      <c r="AE20" s="625"/>
      <c r="AF20" s="625"/>
      <c r="AG20" s="625"/>
      <c r="AH20" s="625"/>
      <c r="AI20" s="625"/>
      <c r="AJ20" s="625"/>
      <c r="AK20" s="625"/>
      <c r="AL20" s="626" t="s">
        <v>122</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40938</v>
      </c>
      <c r="BH20" s="622"/>
      <c r="BI20" s="622"/>
      <c r="BJ20" s="622"/>
      <c r="BK20" s="622"/>
      <c r="BL20" s="622"/>
      <c r="BM20" s="622"/>
      <c r="BN20" s="623"/>
      <c r="BO20" s="624">
        <v>3.7</v>
      </c>
      <c r="BP20" s="624"/>
      <c r="BQ20" s="624"/>
      <c r="BR20" s="624"/>
      <c r="BS20" s="630" t="s">
        <v>122</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9702422</v>
      </c>
      <c r="CS20" s="622"/>
      <c r="CT20" s="622"/>
      <c r="CU20" s="622"/>
      <c r="CV20" s="622"/>
      <c r="CW20" s="622"/>
      <c r="CX20" s="622"/>
      <c r="CY20" s="623"/>
      <c r="CZ20" s="624">
        <v>100</v>
      </c>
      <c r="DA20" s="624"/>
      <c r="DB20" s="624"/>
      <c r="DC20" s="624"/>
      <c r="DD20" s="630">
        <v>2370524</v>
      </c>
      <c r="DE20" s="622"/>
      <c r="DF20" s="622"/>
      <c r="DG20" s="622"/>
      <c r="DH20" s="622"/>
      <c r="DI20" s="622"/>
      <c r="DJ20" s="622"/>
      <c r="DK20" s="622"/>
      <c r="DL20" s="622"/>
      <c r="DM20" s="622"/>
      <c r="DN20" s="622"/>
      <c r="DO20" s="622"/>
      <c r="DP20" s="623"/>
      <c r="DQ20" s="630">
        <v>6777615</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242</v>
      </c>
      <c r="S21" s="622"/>
      <c r="T21" s="622"/>
      <c r="U21" s="622"/>
      <c r="V21" s="622"/>
      <c r="W21" s="622"/>
      <c r="X21" s="622"/>
      <c r="Y21" s="623"/>
      <c r="Z21" s="624" t="s">
        <v>173</v>
      </c>
      <c r="AA21" s="624"/>
      <c r="AB21" s="624"/>
      <c r="AC21" s="624"/>
      <c r="AD21" s="625" t="s">
        <v>122</v>
      </c>
      <c r="AE21" s="625"/>
      <c r="AF21" s="625"/>
      <c r="AG21" s="625"/>
      <c r="AH21" s="625"/>
      <c r="AI21" s="625"/>
      <c r="AJ21" s="625"/>
      <c r="AK21" s="625"/>
      <c r="AL21" s="626" t="s">
        <v>122</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5631732</v>
      </c>
      <c r="S22" s="622"/>
      <c r="T22" s="622"/>
      <c r="U22" s="622"/>
      <c r="V22" s="622"/>
      <c r="W22" s="622"/>
      <c r="X22" s="622"/>
      <c r="Y22" s="623"/>
      <c r="Z22" s="624">
        <v>54.9</v>
      </c>
      <c r="AA22" s="624"/>
      <c r="AB22" s="624"/>
      <c r="AC22" s="624"/>
      <c r="AD22" s="625">
        <v>5102053</v>
      </c>
      <c r="AE22" s="625"/>
      <c r="AF22" s="625"/>
      <c r="AG22" s="625"/>
      <c r="AH22" s="625"/>
      <c r="AI22" s="625"/>
      <c r="AJ22" s="625"/>
      <c r="AK22" s="625"/>
      <c r="AL22" s="626">
        <v>99</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173</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976</v>
      </c>
      <c r="S23" s="622"/>
      <c r="T23" s="622"/>
      <c r="U23" s="622"/>
      <c r="V23" s="622"/>
      <c r="W23" s="622"/>
      <c r="X23" s="622"/>
      <c r="Y23" s="623"/>
      <c r="Z23" s="624">
        <v>0</v>
      </c>
      <c r="AA23" s="624"/>
      <c r="AB23" s="624"/>
      <c r="AC23" s="624"/>
      <c r="AD23" s="625">
        <v>976</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40938</v>
      </c>
      <c r="BH23" s="622"/>
      <c r="BI23" s="622"/>
      <c r="BJ23" s="622"/>
      <c r="BK23" s="622"/>
      <c r="BL23" s="622"/>
      <c r="BM23" s="622"/>
      <c r="BN23" s="623"/>
      <c r="BO23" s="624">
        <v>3.7</v>
      </c>
      <c r="BP23" s="624"/>
      <c r="BQ23" s="624"/>
      <c r="BR23" s="624"/>
      <c r="BS23" s="630" t="s">
        <v>122</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32271</v>
      </c>
      <c r="S24" s="622"/>
      <c r="T24" s="622"/>
      <c r="U24" s="622"/>
      <c r="V24" s="622"/>
      <c r="W24" s="622"/>
      <c r="X24" s="622"/>
      <c r="Y24" s="623"/>
      <c r="Z24" s="624">
        <v>0.3</v>
      </c>
      <c r="AA24" s="624"/>
      <c r="AB24" s="624"/>
      <c r="AC24" s="624"/>
      <c r="AD24" s="625" t="s">
        <v>122</v>
      </c>
      <c r="AE24" s="625"/>
      <c r="AF24" s="625"/>
      <c r="AG24" s="625"/>
      <c r="AH24" s="625"/>
      <c r="AI24" s="625"/>
      <c r="AJ24" s="625"/>
      <c r="AK24" s="625"/>
      <c r="AL24" s="626" t="s">
        <v>122</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3174073</v>
      </c>
      <c r="CS24" s="611"/>
      <c r="CT24" s="611"/>
      <c r="CU24" s="611"/>
      <c r="CV24" s="611"/>
      <c r="CW24" s="611"/>
      <c r="CX24" s="611"/>
      <c r="CY24" s="612"/>
      <c r="CZ24" s="615">
        <v>32.700000000000003</v>
      </c>
      <c r="DA24" s="616"/>
      <c r="DB24" s="616"/>
      <c r="DC24" s="635"/>
      <c r="DD24" s="656">
        <v>2629625</v>
      </c>
      <c r="DE24" s="611"/>
      <c r="DF24" s="611"/>
      <c r="DG24" s="611"/>
      <c r="DH24" s="611"/>
      <c r="DI24" s="611"/>
      <c r="DJ24" s="611"/>
      <c r="DK24" s="612"/>
      <c r="DL24" s="656">
        <v>2629430</v>
      </c>
      <c r="DM24" s="611"/>
      <c r="DN24" s="611"/>
      <c r="DO24" s="611"/>
      <c r="DP24" s="611"/>
      <c r="DQ24" s="611"/>
      <c r="DR24" s="611"/>
      <c r="DS24" s="611"/>
      <c r="DT24" s="611"/>
      <c r="DU24" s="611"/>
      <c r="DV24" s="612"/>
      <c r="DW24" s="615">
        <v>49</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369163</v>
      </c>
      <c r="S25" s="622"/>
      <c r="T25" s="622"/>
      <c r="U25" s="622"/>
      <c r="V25" s="622"/>
      <c r="W25" s="622"/>
      <c r="X25" s="622"/>
      <c r="Y25" s="623"/>
      <c r="Z25" s="624">
        <v>3.6</v>
      </c>
      <c r="AA25" s="624"/>
      <c r="AB25" s="624"/>
      <c r="AC25" s="624"/>
      <c r="AD25" s="625">
        <v>2835</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1577343</v>
      </c>
      <c r="CS25" s="657"/>
      <c r="CT25" s="657"/>
      <c r="CU25" s="657"/>
      <c r="CV25" s="657"/>
      <c r="CW25" s="657"/>
      <c r="CX25" s="657"/>
      <c r="CY25" s="658"/>
      <c r="CZ25" s="626">
        <v>16.3</v>
      </c>
      <c r="DA25" s="654"/>
      <c r="DB25" s="654"/>
      <c r="DC25" s="659"/>
      <c r="DD25" s="630">
        <v>1467665</v>
      </c>
      <c r="DE25" s="657"/>
      <c r="DF25" s="657"/>
      <c r="DG25" s="657"/>
      <c r="DH25" s="657"/>
      <c r="DI25" s="657"/>
      <c r="DJ25" s="657"/>
      <c r="DK25" s="658"/>
      <c r="DL25" s="630">
        <v>1467470</v>
      </c>
      <c r="DM25" s="657"/>
      <c r="DN25" s="657"/>
      <c r="DO25" s="657"/>
      <c r="DP25" s="657"/>
      <c r="DQ25" s="657"/>
      <c r="DR25" s="657"/>
      <c r="DS25" s="657"/>
      <c r="DT25" s="657"/>
      <c r="DU25" s="657"/>
      <c r="DV25" s="658"/>
      <c r="DW25" s="626">
        <v>27.3</v>
      </c>
      <c r="DX25" s="654"/>
      <c r="DY25" s="654"/>
      <c r="DZ25" s="654"/>
      <c r="EA25" s="654"/>
      <c r="EB25" s="654"/>
      <c r="EC25" s="655"/>
    </row>
    <row r="26" spans="2:133" ht="11.25" customHeight="1">
      <c r="B26" s="618" t="s">
        <v>291</v>
      </c>
      <c r="C26" s="619"/>
      <c r="D26" s="619"/>
      <c r="E26" s="619"/>
      <c r="F26" s="619"/>
      <c r="G26" s="619"/>
      <c r="H26" s="619"/>
      <c r="I26" s="619"/>
      <c r="J26" s="619"/>
      <c r="K26" s="619"/>
      <c r="L26" s="619"/>
      <c r="M26" s="619"/>
      <c r="N26" s="619"/>
      <c r="O26" s="619"/>
      <c r="P26" s="619"/>
      <c r="Q26" s="620"/>
      <c r="R26" s="621">
        <v>75892</v>
      </c>
      <c r="S26" s="622"/>
      <c r="T26" s="622"/>
      <c r="U26" s="622"/>
      <c r="V26" s="622"/>
      <c r="W26" s="622"/>
      <c r="X26" s="622"/>
      <c r="Y26" s="623"/>
      <c r="Z26" s="624">
        <v>0.7</v>
      </c>
      <c r="AA26" s="624"/>
      <c r="AB26" s="624"/>
      <c r="AC26" s="624"/>
      <c r="AD26" s="625" t="s">
        <v>173</v>
      </c>
      <c r="AE26" s="625"/>
      <c r="AF26" s="625"/>
      <c r="AG26" s="625"/>
      <c r="AH26" s="625"/>
      <c r="AI26" s="625"/>
      <c r="AJ26" s="625"/>
      <c r="AK26" s="625"/>
      <c r="AL26" s="626" t="s">
        <v>122</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1063624</v>
      </c>
      <c r="CS26" s="622"/>
      <c r="CT26" s="622"/>
      <c r="CU26" s="622"/>
      <c r="CV26" s="622"/>
      <c r="CW26" s="622"/>
      <c r="CX26" s="622"/>
      <c r="CY26" s="623"/>
      <c r="CZ26" s="626">
        <v>11</v>
      </c>
      <c r="DA26" s="654"/>
      <c r="DB26" s="654"/>
      <c r="DC26" s="659"/>
      <c r="DD26" s="630">
        <v>966868</v>
      </c>
      <c r="DE26" s="622"/>
      <c r="DF26" s="622"/>
      <c r="DG26" s="622"/>
      <c r="DH26" s="622"/>
      <c r="DI26" s="622"/>
      <c r="DJ26" s="622"/>
      <c r="DK26" s="623"/>
      <c r="DL26" s="630" t="s">
        <v>122</v>
      </c>
      <c r="DM26" s="622"/>
      <c r="DN26" s="622"/>
      <c r="DO26" s="622"/>
      <c r="DP26" s="622"/>
      <c r="DQ26" s="622"/>
      <c r="DR26" s="622"/>
      <c r="DS26" s="622"/>
      <c r="DT26" s="622"/>
      <c r="DU26" s="622"/>
      <c r="DV26" s="623"/>
      <c r="DW26" s="626" t="s">
        <v>173</v>
      </c>
      <c r="DX26" s="654"/>
      <c r="DY26" s="654"/>
      <c r="DZ26" s="654"/>
      <c r="EA26" s="654"/>
      <c r="EB26" s="654"/>
      <c r="EC26" s="655"/>
    </row>
    <row r="27" spans="2:133" ht="11.25" customHeight="1">
      <c r="B27" s="618" t="s">
        <v>294</v>
      </c>
      <c r="C27" s="619"/>
      <c r="D27" s="619"/>
      <c r="E27" s="619"/>
      <c r="F27" s="619"/>
      <c r="G27" s="619"/>
      <c r="H27" s="619"/>
      <c r="I27" s="619"/>
      <c r="J27" s="619"/>
      <c r="K27" s="619"/>
      <c r="L27" s="619"/>
      <c r="M27" s="619"/>
      <c r="N27" s="619"/>
      <c r="O27" s="619"/>
      <c r="P27" s="619"/>
      <c r="Q27" s="620"/>
      <c r="R27" s="621">
        <v>1622681</v>
      </c>
      <c r="S27" s="622"/>
      <c r="T27" s="622"/>
      <c r="U27" s="622"/>
      <c r="V27" s="622"/>
      <c r="W27" s="622"/>
      <c r="X27" s="622"/>
      <c r="Y27" s="623"/>
      <c r="Z27" s="624">
        <v>15.8</v>
      </c>
      <c r="AA27" s="624"/>
      <c r="AB27" s="624"/>
      <c r="AC27" s="624"/>
      <c r="AD27" s="625" t="s">
        <v>122</v>
      </c>
      <c r="AE27" s="625"/>
      <c r="AF27" s="625"/>
      <c r="AG27" s="625"/>
      <c r="AH27" s="625"/>
      <c r="AI27" s="625"/>
      <c r="AJ27" s="625"/>
      <c r="AK27" s="625"/>
      <c r="AL27" s="626" t="s">
        <v>122</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1111149</v>
      </c>
      <c r="BH27" s="622"/>
      <c r="BI27" s="622"/>
      <c r="BJ27" s="622"/>
      <c r="BK27" s="622"/>
      <c r="BL27" s="622"/>
      <c r="BM27" s="622"/>
      <c r="BN27" s="623"/>
      <c r="BO27" s="624">
        <v>100</v>
      </c>
      <c r="BP27" s="624"/>
      <c r="BQ27" s="624"/>
      <c r="BR27" s="624"/>
      <c r="BS27" s="630">
        <v>15845</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528459</v>
      </c>
      <c r="CS27" s="657"/>
      <c r="CT27" s="657"/>
      <c r="CU27" s="657"/>
      <c r="CV27" s="657"/>
      <c r="CW27" s="657"/>
      <c r="CX27" s="657"/>
      <c r="CY27" s="658"/>
      <c r="CZ27" s="626">
        <v>5.4</v>
      </c>
      <c r="DA27" s="654"/>
      <c r="DB27" s="654"/>
      <c r="DC27" s="659"/>
      <c r="DD27" s="630">
        <v>142728</v>
      </c>
      <c r="DE27" s="657"/>
      <c r="DF27" s="657"/>
      <c r="DG27" s="657"/>
      <c r="DH27" s="657"/>
      <c r="DI27" s="657"/>
      <c r="DJ27" s="657"/>
      <c r="DK27" s="658"/>
      <c r="DL27" s="630">
        <v>142728</v>
      </c>
      <c r="DM27" s="657"/>
      <c r="DN27" s="657"/>
      <c r="DO27" s="657"/>
      <c r="DP27" s="657"/>
      <c r="DQ27" s="657"/>
      <c r="DR27" s="657"/>
      <c r="DS27" s="657"/>
      <c r="DT27" s="657"/>
      <c r="DU27" s="657"/>
      <c r="DV27" s="658"/>
      <c r="DW27" s="626">
        <v>2.7</v>
      </c>
      <c r="DX27" s="654"/>
      <c r="DY27" s="654"/>
      <c r="DZ27" s="654"/>
      <c r="EA27" s="654"/>
      <c r="EB27" s="654"/>
      <c r="EC27" s="655"/>
    </row>
    <row r="28" spans="2:133" ht="11.25" customHeight="1">
      <c r="B28" s="663" t="s">
        <v>297</v>
      </c>
      <c r="C28" s="664"/>
      <c r="D28" s="664"/>
      <c r="E28" s="664"/>
      <c r="F28" s="664"/>
      <c r="G28" s="664"/>
      <c r="H28" s="664"/>
      <c r="I28" s="664"/>
      <c r="J28" s="664"/>
      <c r="K28" s="664"/>
      <c r="L28" s="664"/>
      <c r="M28" s="664"/>
      <c r="N28" s="664"/>
      <c r="O28" s="664"/>
      <c r="P28" s="664"/>
      <c r="Q28" s="665"/>
      <c r="R28" s="621">
        <v>12132</v>
      </c>
      <c r="S28" s="622"/>
      <c r="T28" s="622"/>
      <c r="U28" s="622"/>
      <c r="V28" s="622"/>
      <c r="W28" s="622"/>
      <c r="X28" s="622"/>
      <c r="Y28" s="623"/>
      <c r="Z28" s="624">
        <v>0.1</v>
      </c>
      <c r="AA28" s="624"/>
      <c r="AB28" s="624"/>
      <c r="AC28" s="624"/>
      <c r="AD28" s="625">
        <v>12132</v>
      </c>
      <c r="AE28" s="625"/>
      <c r="AF28" s="625"/>
      <c r="AG28" s="625"/>
      <c r="AH28" s="625"/>
      <c r="AI28" s="625"/>
      <c r="AJ28" s="625"/>
      <c r="AK28" s="625"/>
      <c r="AL28" s="626">
        <v>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1068271</v>
      </c>
      <c r="CS28" s="622"/>
      <c r="CT28" s="622"/>
      <c r="CU28" s="622"/>
      <c r="CV28" s="622"/>
      <c r="CW28" s="622"/>
      <c r="CX28" s="622"/>
      <c r="CY28" s="623"/>
      <c r="CZ28" s="626">
        <v>11</v>
      </c>
      <c r="DA28" s="654"/>
      <c r="DB28" s="654"/>
      <c r="DC28" s="659"/>
      <c r="DD28" s="630">
        <v>1019232</v>
      </c>
      <c r="DE28" s="622"/>
      <c r="DF28" s="622"/>
      <c r="DG28" s="622"/>
      <c r="DH28" s="622"/>
      <c r="DI28" s="622"/>
      <c r="DJ28" s="622"/>
      <c r="DK28" s="623"/>
      <c r="DL28" s="630">
        <v>1019232</v>
      </c>
      <c r="DM28" s="622"/>
      <c r="DN28" s="622"/>
      <c r="DO28" s="622"/>
      <c r="DP28" s="622"/>
      <c r="DQ28" s="622"/>
      <c r="DR28" s="622"/>
      <c r="DS28" s="622"/>
      <c r="DT28" s="622"/>
      <c r="DU28" s="622"/>
      <c r="DV28" s="623"/>
      <c r="DW28" s="626">
        <v>19</v>
      </c>
      <c r="DX28" s="654"/>
      <c r="DY28" s="654"/>
      <c r="DZ28" s="654"/>
      <c r="EA28" s="654"/>
      <c r="EB28" s="654"/>
      <c r="EC28" s="655"/>
    </row>
    <row r="29" spans="2:133" ht="11.25" customHeight="1">
      <c r="B29" s="618" t="s">
        <v>299</v>
      </c>
      <c r="C29" s="619"/>
      <c r="D29" s="619"/>
      <c r="E29" s="619"/>
      <c r="F29" s="619"/>
      <c r="G29" s="619"/>
      <c r="H29" s="619"/>
      <c r="I29" s="619"/>
      <c r="J29" s="619"/>
      <c r="K29" s="619"/>
      <c r="L29" s="619"/>
      <c r="M29" s="619"/>
      <c r="N29" s="619"/>
      <c r="O29" s="619"/>
      <c r="P29" s="619"/>
      <c r="Q29" s="620"/>
      <c r="R29" s="621">
        <v>441260</v>
      </c>
      <c r="S29" s="622"/>
      <c r="T29" s="622"/>
      <c r="U29" s="622"/>
      <c r="V29" s="622"/>
      <c r="W29" s="622"/>
      <c r="X29" s="622"/>
      <c r="Y29" s="623"/>
      <c r="Z29" s="624">
        <v>4.3</v>
      </c>
      <c r="AA29" s="624"/>
      <c r="AB29" s="624"/>
      <c r="AC29" s="624"/>
      <c r="AD29" s="625" t="s">
        <v>122</v>
      </c>
      <c r="AE29" s="625"/>
      <c r="AF29" s="625"/>
      <c r="AG29" s="625"/>
      <c r="AH29" s="625"/>
      <c r="AI29" s="625"/>
      <c r="AJ29" s="625"/>
      <c r="AK29" s="625"/>
      <c r="AL29" s="626" t="s">
        <v>173</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62</v>
      </c>
      <c r="CG29" s="637"/>
      <c r="CH29" s="637"/>
      <c r="CI29" s="637"/>
      <c r="CJ29" s="637"/>
      <c r="CK29" s="637"/>
      <c r="CL29" s="637"/>
      <c r="CM29" s="637"/>
      <c r="CN29" s="637"/>
      <c r="CO29" s="637"/>
      <c r="CP29" s="637"/>
      <c r="CQ29" s="638"/>
      <c r="CR29" s="621">
        <v>1068267</v>
      </c>
      <c r="CS29" s="657"/>
      <c r="CT29" s="657"/>
      <c r="CU29" s="657"/>
      <c r="CV29" s="657"/>
      <c r="CW29" s="657"/>
      <c r="CX29" s="657"/>
      <c r="CY29" s="658"/>
      <c r="CZ29" s="626">
        <v>11</v>
      </c>
      <c r="DA29" s="654"/>
      <c r="DB29" s="654"/>
      <c r="DC29" s="659"/>
      <c r="DD29" s="630">
        <v>1019228</v>
      </c>
      <c r="DE29" s="657"/>
      <c r="DF29" s="657"/>
      <c r="DG29" s="657"/>
      <c r="DH29" s="657"/>
      <c r="DI29" s="657"/>
      <c r="DJ29" s="657"/>
      <c r="DK29" s="658"/>
      <c r="DL29" s="630">
        <v>1019228</v>
      </c>
      <c r="DM29" s="657"/>
      <c r="DN29" s="657"/>
      <c r="DO29" s="657"/>
      <c r="DP29" s="657"/>
      <c r="DQ29" s="657"/>
      <c r="DR29" s="657"/>
      <c r="DS29" s="657"/>
      <c r="DT29" s="657"/>
      <c r="DU29" s="657"/>
      <c r="DV29" s="658"/>
      <c r="DW29" s="626">
        <v>19</v>
      </c>
      <c r="DX29" s="654"/>
      <c r="DY29" s="654"/>
      <c r="DZ29" s="654"/>
      <c r="EA29" s="654"/>
      <c r="EB29" s="654"/>
      <c r="EC29" s="655"/>
    </row>
    <row r="30" spans="2:133" ht="11.25" customHeight="1">
      <c r="B30" s="618" t="s">
        <v>303</v>
      </c>
      <c r="C30" s="619"/>
      <c r="D30" s="619"/>
      <c r="E30" s="619"/>
      <c r="F30" s="619"/>
      <c r="G30" s="619"/>
      <c r="H30" s="619"/>
      <c r="I30" s="619"/>
      <c r="J30" s="619"/>
      <c r="K30" s="619"/>
      <c r="L30" s="619"/>
      <c r="M30" s="619"/>
      <c r="N30" s="619"/>
      <c r="O30" s="619"/>
      <c r="P30" s="619"/>
      <c r="Q30" s="620"/>
      <c r="R30" s="621">
        <v>123570</v>
      </c>
      <c r="S30" s="622"/>
      <c r="T30" s="622"/>
      <c r="U30" s="622"/>
      <c r="V30" s="622"/>
      <c r="W30" s="622"/>
      <c r="X30" s="622"/>
      <c r="Y30" s="623"/>
      <c r="Z30" s="624">
        <v>1.2</v>
      </c>
      <c r="AA30" s="624"/>
      <c r="AB30" s="624"/>
      <c r="AC30" s="624"/>
      <c r="AD30" s="625">
        <v>30263</v>
      </c>
      <c r="AE30" s="625"/>
      <c r="AF30" s="625"/>
      <c r="AG30" s="625"/>
      <c r="AH30" s="625"/>
      <c r="AI30" s="625"/>
      <c r="AJ30" s="625"/>
      <c r="AK30" s="625"/>
      <c r="AL30" s="626">
        <v>0.6</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99.3</v>
      </c>
      <c r="BH30" s="682"/>
      <c r="BI30" s="682"/>
      <c r="BJ30" s="682"/>
      <c r="BK30" s="682"/>
      <c r="BL30" s="682"/>
      <c r="BM30" s="616">
        <v>94.7</v>
      </c>
      <c r="BN30" s="682"/>
      <c r="BO30" s="682"/>
      <c r="BP30" s="682"/>
      <c r="BQ30" s="683"/>
      <c r="BR30" s="681">
        <v>99.2</v>
      </c>
      <c r="BS30" s="682"/>
      <c r="BT30" s="682"/>
      <c r="BU30" s="682"/>
      <c r="BV30" s="682"/>
      <c r="BW30" s="682"/>
      <c r="BX30" s="616">
        <v>94.3</v>
      </c>
      <c r="BY30" s="682"/>
      <c r="BZ30" s="682"/>
      <c r="CA30" s="682"/>
      <c r="CB30" s="683"/>
      <c r="CD30" s="686"/>
      <c r="CE30" s="687"/>
      <c r="CF30" s="636" t="s">
        <v>306</v>
      </c>
      <c r="CG30" s="637"/>
      <c r="CH30" s="637"/>
      <c r="CI30" s="637"/>
      <c r="CJ30" s="637"/>
      <c r="CK30" s="637"/>
      <c r="CL30" s="637"/>
      <c r="CM30" s="637"/>
      <c r="CN30" s="637"/>
      <c r="CO30" s="637"/>
      <c r="CP30" s="637"/>
      <c r="CQ30" s="638"/>
      <c r="CR30" s="621">
        <v>975310</v>
      </c>
      <c r="CS30" s="622"/>
      <c r="CT30" s="622"/>
      <c r="CU30" s="622"/>
      <c r="CV30" s="622"/>
      <c r="CW30" s="622"/>
      <c r="CX30" s="622"/>
      <c r="CY30" s="623"/>
      <c r="CZ30" s="626">
        <v>10.1</v>
      </c>
      <c r="DA30" s="654"/>
      <c r="DB30" s="654"/>
      <c r="DC30" s="659"/>
      <c r="DD30" s="630">
        <v>926271</v>
      </c>
      <c r="DE30" s="622"/>
      <c r="DF30" s="622"/>
      <c r="DG30" s="622"/>
      <c r="DH30" s="622"/>
      <c r="DI30" s="622"/>
      <c r="DJ30" s="622"/>
      <c r="DK30" s="623"/>
      <c r="DL30" s="630">
        <v>926271</v>
      </c>
      <c r="DM30" s="622"/>
      <c r="DN30" s="622"/>
      <c r="DO30" s="622"/>
      <c r="DP30" s="622"/>
      <c r="DQ30" s="622"/>
      <c r="DR30" s="622"/>
      <c r="DS30" s="622"/>
      <c r="DT30" s="622"/>
      <c r="DU30" s="622"/>
      <c r="DV30" s="623"/>
      <c r="DW30" s="626">
        <v>17.3</v>
      </c>
      <c r="DX30" s="654"/>
      <c r="DY30" s="654"/>
      <c r="DZ30" s="654"/>
      <c r="EA30" s="654"/>
      <c r="EB30" s="654"/>
      <c r="EC30" s="655"/>
    </row>
    <row r="31" spans="2:133" ht="11.25" customHeight="1">
      <c r="B31" s="618" t="s">
        <v>307</v>
      </c>
      <c r="C31" s="619"/>
      <c r="D31" s="619"/>
      <c r="E31" s="619"/>
      <c r="F31" s="619"/>
      <c r="G31" s="619"/>
      <c r="H31" s="619"/>
      <c r="I31" s="619"/>
      <c r="J31" s="619"/>
      <c r="K31" s="619"/>
      <c r="L31" s="619"/>
      <c r="M31" s="619"/>
      <c r="N31" s="619"/>
      <c r="O31" s="619"/>
      <c r="P31" s="619"/>
      <c r="Q31" s="620"/>
      <c r="R31" s="621">
        <v>301413</v>
      </c>
      <c r="S31" s="622"/>
      <c r="T31" s="622"/>
      <c r="U31" s="622"/>
      <c r="V31" s="622"/>
      <c r="W31" s="622"/>
      <c r="X31" s="622"/>
      <c r="Y31" s="623"/>
      <c r="Z31" s="624">
        <v>2.9</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99.1</v>
      </c>
      <c r="BH31" s="657"/>
      <c r="BI31" s="657"/>
      <c r="BJ31" s="657"/>
      <c r="BK31" s="657"/>
      <c r="BL31" s="657"/>
      <c r="BM31" s="627">
        <v>94.8</v>
      </c>
      <c r="BN31" s="679"/>
      <c r="BO31" s="679"/>
      <c r="BP31" s="679"/>
      <c r="BQ31" s="680"/>
      <c r="BR31" s="678">
        <v>99.1</v>
      </c>
      <c r="BS31" s="657"/>
      <c r="BT31" s="657"/>
      <c r="BU31" s="657"/>
      <c r="BV31" s="657"/>
      <c r="BW31" s="657"/>
      <c r="BX31" s="627">
        <v>94.4</v>
      </c>
      <c r="BY31" s="679"/>
      <c r="BZ31" s="679"/>
      <c r="CA31" s="679"/>
      <c r="CB31" s="680"/>
      <c r="CD31" s="686"/>
      <c r="CE31" s="687"/>
      <c r="CF31" s="636" t="s">
        <v>310</v>
      </c>
      <c r="CG31" s="637"/>
      <c r="CH31" s="637"/>
      <c r="CI31" s="637"/>
      <c r="CJ31" s="637"/>
      <c r="CK31" s="637"/>
      <c r="CL31" s="637"/>
      <c r="CM31" s="637"/>
      <c r="CN31" s="637"/>
      <c r="CO31" s="637"/>
      <c r="CP31" s="637"/>
      <c r="CQ31" s="638"/>
      <c r="CR31" s="621">
        <v>92957</v>
      </c>
      <c r="CS31" s="657"/>
      <c r="CT31" s="657"/>
      <c r="CU31" s="657"/>
      <c r="CV31" s="657"/>
      <c r="CW31" s="657"/>
      <c r="CX31" s="657"/>
      <c r="CY31" s="658"/>
      <c r="CZ31" s="626">
        <v>1</v>
      </c>
      <c r="DA31" s="654"/>
      <c r="DB31" s="654"/>
      <c r="DC31" s="659"/>
      <c r="DD31" s="630">
        <v>92957</v>
      </c>
      <c r="DE31" s="657"/>
      <c r="DF31" s="657"/>
      <c r="DG31" s="657"/>
      <c r="DH31" s="657"/>
      <c r="DI31" s="657"/>
      <c r="DJ31" s="657"/>
      <c r="DK31" s="658"/>
      <c r="DL31" s="630">
        <v>92957</v>
      </c>
      <c r="DM31" s="657"/>
      <c r="DN31" s="657"/>
      <c r="DO31" s="657"/>
      <c r="DP31" s="657"/>
      <c r="DQ31" s="657"/>
      <c r="DR31" s="657"/>
      <c r="DS31" s="657"/>
      <c r="DT31" s="657"/>
      <c r="DU31" s="657"/>
      <c r="DV31" s="658"/>
      <c r="DW31" s="626">
        <v>1.7</v>
      </c>
      <c r="DX31" s="654"/>
      <c r="DY31" s="654"/>
      <c r="DZ31" s="654"/>
      <c r="EA31" s="654"/>
      <c r="EB31" s="654"/>
      <c r="EC31" s="655"/>
    </row>
    <row r="32" spans="2:133" ht="11.25" customHeight="1">
      <c r="B32" s="618" t="s">
        <v>311</v>
      </c>
      <c r="C32" s="619"/>
      <c r="D32" s="619"/>
      <c r="E32" s="619"/>
      <c r="F32" s="619"/>
      <c r="G32" s="619"/>
      <c r="H32" s="619"/>
      <c r="I32" s="619"/>
      <c r="J32" s="619"/>
      <c r="K32" s="619"/>
      <c r="L32" s="619"/>
      <c r="M32" s="619"/>
      <c r="N32" s="619"/>
      <c r="O32" s="619"/>
      <c r="P32" s="619"/>
      <c r="Q32" s="620"/>
      <c r="R32" s="621">
        <v>691922</v>
      </c>
      <c r="S32" s="622"/>
      <c r="T32" s="622"/>
      <c r="U32" s="622"/>
      <c r="V32" s="622"/>
      <c r="W32" s="622"/>
      <c r="X32" s="622"/>
      <c r="Y32" s="623"/>
      <c r="Z32" s="624">
        <v>6.7</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99.3</v>
      </c>
      <c r="BH32" s="691"/>
      <c r="BI32" s="691"/>
      <c r="BJ32" s="691"/>
      <c r="BK32" s="691"/>
      <c r="BL32" s="691"/>
      <c r="BM32" s="692">
        <v>93.3</v>
      </c>
      <c r="BN32" s="691"/>
      <c r="BO32" s="691"/>
      <c r="BP32" s="691"/>
      <c r="BQ32" s="693"/>
      <c r="BR32" s="690">
        <v>99.2</v>
      </c>
      <c r="BS32" s="691"/>
      <c r="BT32" s="691"/>
      <c r="BU32" s="691"/>
      <c r="BV32" s="691"/>
      <c r="BW32" s="691"/>
      <c r="BX32" s="692">
        <v>92.7</v>
      </c>
      <c r="BY32" s="691"/>
      <c r="BZ32" s="691"/>
      <c r="CA32" s="691"/>
      <c r="CB32" s="693"/>
      <c r="CD32" s="688"/>
      <c r="CE32" s="689"/>
      <c r="CF32" s="636" t="s">
        <v>313</v>
      </c>
      <c r="CG32" s="637"/>
      <c r="CH32" s="637"/>
      <c r="CI32" s="637"/>
      <c r="CJ32" s="637"/>
      <c r="CK32" s="637"/>
      <c r="CL32" s="637"/>
      <c r="CM32" s="637"/>
      <c r="CN32" s="637"/>
      <c r="CO32" s="637"/>
      <c r="CP32" s="637"/>
      <c r="CQ32" s="638"/>
      <c r="CR32" s="621">
        <v>4</v>
      </c>
      <c r="CS32" s="622"/>
      <c r="CT32" s="622"/>
      <c r="CU32" s="622"/>
      <c r="CV32" s="622"/>
      <c r="CW32" s="622"/>
      <c r="CX32" s="622"/>
      <c r="CY32" s="623"/>
      <c r="CZ32" s="626">
        <v>0</v>
      </c>
      <c r="DA32" s="654"/>
      <c r="DB32" s="654"/>
      <c r="DC32" s="659"/>
      <c r="DD32" s="630">
        <v>4</v>
      </c>
      <c r="DE32" s="622"/>
      <c r="DF32" s="622"/>
      <c r="DG32" s="622"/>
      <c r="DH32" s="622"/>
      <c r="DI32" s="622"/>
      <c r="DJ32" s="622"/>
      <c r="DK32" s="623"/>
      <c r="DL32" s="630">
        <v>4</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314</v>
      </c>
      <c r="C33" s="619"/>
      <c r="D33" s="619"/>
      <c r="E33" s="619"/>
      <c r="F33" s="619"/>
      <c r="G33" s="619"/>
      <c r="H33" s="619"/>
      <c r="I33" s="619"/>
      <c r="J33" s="619"/>
      <c r="K33" s="619"/>
      <c r="L33" s="619"/>
      <c r="M33" s="619"/>
      <c r="N33" s="619"/>
      <c r="O33" s="619"/>
      <c r="P33" s="619"/>
      <c r="Q33" s="620"/>
      <c r="R33" s="621">
        <v>202608</v>
      </c>
      <c r="S33" s="622"/>
      <c r="T33" s="622"/>
      <c r="U33" s="622"/>
      <c r="V33" s="622"/>
      <c r="W33" s="622"/>
      <c r="X33" s="622"/>
      <c r="Y33" s="623"/>
      <c r="Z33" s="624">
        <v>2</v>
      </c>
      <c r="AA33" s="624"/>
      <c r="AB33" s="624"/>
      <c r="AC33" s="624"/>
      <c r="AD33" s="625" t="s">
        <v>173</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4157825</v>
      </c>
      <c r="CS33" s="657"/>
      <c r="CT33" s="657"/>
      <c r="CU33" s="657"/>
      <c r="CV33" s="657"/>
      <c r="CW33" s="657"/>
      <c r="CX33" s="657"/>
      <c r="CY33" s="658"/>
      <c r="CZ33" s="626">
        <v>42.9</v>
      </c>
      <c r="DA33" s="654"/>
      <c r="DB33" s="654"/>
      <c r="DC33" s="659"/>
      <c r="DD33" s="630">
        <v>3479901</v>
      </c>
      <c r="DE33" s="657"/>
      <c r="DF33" s="657"/>
      <c r="DG33" s="657"/>
      <c r="DH33" s="657"/>
      <c r="DI33" s="657"/>
      <c r="DJ33" s="657"/>
      <c r="DK33" s="658"/>
      <c r="DL33" s="630">
        <v>2175674</v>
      </c>
      <c r="DM33" s="657"/>
      <c r="DN33" s="657"/>
      <c r="DO33" s="657"/>
      <c r="DP33" s="657"/>
      <c r="DQ33" s="657"/>
      <c r="DR33" s="657"/>
      <c r="DS33" s="657"/>
      <c r="DT33" s="657"/>
      <c r="DU33" s="657"/>
      <c r="DV33" s="658"/>
      <c r="DW33" s="626">
        <v>40.5</v>
      </c>
      <c r="DX33" s="654"/>
      <c r="DY33" s="654"/>
      <c r="DZ33" s="654"/>
      <c r="EA33" s="654"/>
      <c r="EB33" s="654"/>
      <c r="EC33" s="655"/>
    </row>
    <row r="34" spans="2:133" ht="11.25" customHeight="1">
      <c r="B34" s="618" t="s">
        <v>316</v>
      </c>
      <c r="C34" s="619"/>
      <c r="D34" s="619"/>
      <c r="E34" s="619"/>
      <c r="F34" s="619"/>
      <c r="G34" s="619"/>
      <c r="H34" s="619"/>
      <c r="I34" s="619"/>
      <c r="J34" s="619"/>
      <c r="K34" s="619"/>
      <c r="L34" s="619"/>
      <c r="M34" s="619"/>
      <c r="N34" s="619"/>
      <c r="O34" s="619"/>
      <c r="P34" s="619"/>
      <c r="Q34" s="620"/>
      <c r="R34" s="621">
        <v>74460</v>
      </c>
      <c r="S34" s="622"/>
      <c r="T34" s="622"/>
      <c r="U34" s="622"/>
      <c r="V34" s="622"/>
      <c r="W34" s="622"/>
      <c r="X34" s="622"/>
      <c r="Y34" s="623"/>
      <c r="Z34" s="624">
        <v>0.7</v>
      </c>
      <c r="AA34" s="624"/>
      <c r="AB34" s="624"/>
      <c r="AC34" s="624"/>
      <c r="AD34" s="625">
        <v>3079</v>
      </c>
      <c r="AE34" s="625"/>
      <c r="AF34" s="625"/>
      <c r="AG34" s="625"/>
      <c r="AH34" s="625"/>
      <c r="AI34" s="625"/>
      <c r="AJ34" s="625"/>
      <c r="AK34" s="625"/>
      <c r="AL34" s="626">
        <v>0.1</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1417189</v>
      </c>
      <c r="CS34" s="622"/>
      <c r="CT34" s="622"/>
      <c r="CU34" s="622"/>
      <c r="CV34" s="622"/>
      <c r="CW34" s="622"/>
      <c r="CX34" s="622"/>
      <c r="CY34" s="623"/>
      <c r="CZ34" s="626">
        <v>14.6</v>
      </c>
      <c r="DA34" s="654"/>
      <c r="DB34" s="654"/>
      <c r="DC34" s="659"/>
      <c r="DD34" s="630">
        <v>954735</v>
      </c>
      <c r="DE34" s="622"/>
      <c r="DF34" s="622"/>
      <c r="DG34" s="622"/>
      <c r="DH34" s="622"/>
      <c r="DI34" s="622"/>
      <c r="DJ34" s="622"/>
      <c r="DK34" s="623"/>
      <c r="DL34" s="630">
        <v>776821</v>
      </c>
      <c r="DM34" s="622"/>
      <c r="DN34" s="622"/>
      <c r="DO34" s="622"/>
      <c r="DP34" s="622"/>
      <c r="DQ34" s="622"/>
      <c r="DR34" s="622"/>
      <c r="DS34" s="622"/>
      <c r="DT34" s="622"/>
      <c r="DU34" s="622"/>
      <c r="DV34" s="623"/>
      <c r="DW34" s="626">
        <v>14.5</v>
      </c>
      <c r="DX34" s="654"/>
      <c r="DY34" s="654"/>
      <c r="DZ34" s="654"/>
      <c r="EA34" s="654"/>
      <c r="EB34" s="654"/>
      <c r="EC34" s="655"/>
    </row>
    <row r="35" spans="2:133" ht="11.25" customHeight="1">
      <c r="B35" s="618" t="s">
        <v>320</v>
      </c>
      <c r="C35" s="619"/>
      <c r="D35" s="619"/>
      <c r="E35" s="619"/>
      <c r="F35" s="619"/>
      <c r="G35" s="619"/>
      <c r="H35" s="619"/>
      <c r="I35" s="619"/>
      <c r="J35" s="619"/>
      <c r="K35" s="619"/>
      <c r="L35" s="619"/>
      <c r="M35" s="619"/>
      <c r="N35" s="619"/>
      <c r="O35" s="619"/>
      <c r="P35" s="619"/>
      <c r="Q35" s="620"/>
      <c r="R35" s="621">
        <v>685600</v>
      </c>
      <c r="S35" s="622"/>
      <c r="T35" s="622"/>
      <c r="U35" s="622"/>
      <c r="V35" s="622"/>
      <c r="W35" s="622"/>
      <c r="X35" s="622"/>
      <c r="Y35" s="623"/>
      <c r="Z35" s="624">
        <v>6.7</v>
      </c>
      <c r="AA35" s="624"/>
      <c r="AB35" s="624"/>
      <c r="AC35" s="624"/>
      <c r="AD35" s="625" t="s">
        <v>122</v>
      </c>
      <c r="AE35" s="625"/>
      <c r="AF35" s="625"/>
      <c r="AG35" s="625"/>
      <c r="AH35" s="625"/>
      <c r="AI35" s="625"/>
      <c r="AJ35" s="625"/>
      <c r="AK35" s="625"/>
      <c r="AL35" s="626" t="s">
        <v>242</v>
      </c>
      <c r="AM35" s="627"/>
      <c r="AN35" s="627"/>
      <c r="AO35" s="628"/>
      <c r="AP35" s="214"/>
      <c r="AQ35" s="694" t="s">
        <v>321</v>
      </c>
      <c r="AR35" s="695"/>
      <c r="AS35" s="695"/>
      <c r="AT35" s="695"/>
      <c r="AU35" s="695"/>
      <c r="AV35" s="695"/>
      <c r="AW35" s="695"/>
      <c r="AX35" s="695"/>
      <c r="AY35" s="696"/>
      <c r="AZ35" s="610">
        <v>1273692</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4790</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216269</v>
      </c>
      <c r="CS35" s="657"/>
      <c r="CT35" s="657"/>
      <c r="CU35" s="657"/>
      <c r="CV35" s="657"/>
      <c r="CW35" s="657"/>
      <c r="CX35" s="657"/>
      <c r="CY35" s="658"/>
      <c r="CZ35" s="626">
        <v>2.2000000000000002</v>
      </c>
      <c r="DA35" s="654"/>
      <c r="DB35" s="654"/>
      <c r="DC35" s="659"/>
      <c r="DD35" s="630">
        <v>197770</v>
      </c>
      <c r="DE35" s="657"/>
      <c r="DF35" s="657"/>
      <c r="DG35" s="657"/>
      <c r="DH35" s="657"/>
      <c r="DI35" s="657"/>
      <c r="DJ35" s="657"/>
      <c r="DK35" s="658"/>
      <c r="DL35" s="630">
        <v>177811</v>
      </c>
      <c r="DM35" s="657"/>
      <c r="DN35" s="657"/>
      <c r="DO35" s="657"/>
      <c r="DP35" s="657"/>
      <c r="DQ35" s="657"/>
      <c r="DR35" s="657"/>
      <c r="DS35" s="657"/>
      <c r="DT35" s="657"/>
      <c r="DU35" s="657"/>
      <c r="DV35" s="658"/>
      <c r="DW35" s="626">
        <v>3.3</v>
      </c>
      <c r="DX35" s="654"/>
      <c r="DY35" s="654"/>
      <c r="DZ35" s="654"/>
      <c r="EA35" s="654"/>
      <c r="EB35" s="654"/>
      <c r="EC35" s="655"/>
    </row>
    <row r="36" spans="2:133" ht="11.25" customHeight="1">
      <c r="B36" s="618" t="s">
        <v>324</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173</v>
      </c>
      <c r="AM36" s="627"/>
      <c r="AN36" s="627"/>
      <c r="AO36" s="628"/>
      <c r="AQ36" s="698" t="s">
        <v>325</v>
      </c>
      <c r="AR36" s="699"/>
      <c r="AS36" s="699"/>
      <c r="AT36" s="699"/>
      <c r="AU36" s="699"/>
      <c r="AV36" s="699"/>
      <c r="AW36" s="699"/>
      <c r="AX36" s="699"/>
      <c r="AY36" s="700"/>
      <c r="AZ36" s="621">
        <v>521564</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-7791</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1382864</v>
      </c>
      <c r="CS36" s="622"/>
      <c r="CT36" s="622"/>
      <c r="CU36" s="622"/>
      <c r="CV36" s="622"/>
      <c r="CW36" s="622"/>
      <c r="CX36" s="622"/>
      <c r="CY36" s="623"/>
      <c r="CZ36" s="626">
        <v>14.3</v>
      </c>
      <c r="DA36" s="654"/>
      <c r="DB36" s="654"/>
      <c r="DC36" s="659"/>
      <c r="DD36" s="630">
        <v>1271040</v>
      </c>
      <c r="DE36" s="622"/>
      <c r="DF36" s="622"/>
      <c r="DG36" s="622"/>
      <c r="DH36" s="622"/>
      <c r="DI36" s="622"/>
      <c r="DJ36" s="622"/>
      <c r="DK36" s="623"/>
      <c r="DL36" s="630">
        <v>926544</v>
      </c>
      <c r="DM36" s="622"/>
      <c r="DN36" s="622"/>
      <c r="DO36" s="622"/>
      <c r="DP36" s="622"/>
      <c r="DQ36" s="622"/>
      <c r="DR36" s="622"/>
      <c r="DS36" s="622"/>
      <c r="DT36" s="622"/>
      <c r="DU36" s="622"/>
      <c r="DV36" s="623"/>
      <c r="DW36" s="626">
        <v>17.3</v>
      </c>
      <c r="DX36" s="654"/>
      <c r="DY36" s="654"/>
      <c r="DZ36" s="654"/>
      <c r="EA36" s="654"/>
      <c r="EB36" s="654"/>
      <c r="EC36" s="655"/>
    </row>
    <row r="37" spans="2:133" ht="11.25" customHeight="1">
      <c r="B37" s="618" t="s">
        <v>328</v>
      </c>
      <c r="C37" s="619"/>
      <c r="D37" s="619"/>
      <c r="E37" s="619"/>
      <c r="F37" s="619"/>
      <c r="G37" s="619"/>
      <c r="H37" s="619"/>
      <c r="I37" s="619"/>
      <c r="J37" s="619"/>
      <c r="K37" s="619"/>
      <c r="L37" s="619"/>
      <c r="M37" s="619"/>
      <c r="N37" s="619"/>
      <c r="O37" s="619"/>
      <c r="P37" s="619"/>
      <c r="Q37" s="620"/>
      <c r="R37" s="621">
        <v>214200</v>
      </c>
      <c r="S37" s="622"/>
      <c r="T37" s="622"/>
      <c r="U37" s="622"/>
      <c r="V37" s="622"/>
      <c r="W37" s="622"/>
      <c r="X37" s="622"/>
      <c r="Y37" s="623"/>
      <c r="Z37" s="624">
        <v>2.1</v>
      </c>
      <c r="AA37" s="624"/>
      <c r="AB37" s="624"/>
      <c r="AC37" s="624"/>
      <c r="AD37" s="625" t="s">
        <v>122</v>
      </c>
      <c r="AE37" s="625"/>
      <c r="AF37" s="625"/>
      <c r="AG37" s="625"/>
      <c r="AH37" s="625"/>
      <c r="AI37" s="625"/>
      <c r="AJ37" s="625"/>
      <c r="AK37" s="625"/>
      <c r="AL37" s="626" t="s">
        <v>122</v>
      </c>
      <c r="AM37" s="627"/>
      <c r="AN37" s="627"/>
      <c r="AO37" s="628"/>
      <c r="AQ37" s="698" t="s">
        <v>329</v>
      </c>
      <c r="AR37" s="699"/>
      <c r="AS37" s="699"/>
      <c r="AT37" s="699"/>
      <c r="AU37" s="699"/>
      <c r="AV37" s="699"/>
      <c r="AW37" s="699"/>
      <c r="AX37" s="699"/>
      <c r="AY37" s="700"/>
      <c r="AZ37" s="621">
        <v>376133</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1570</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302261</v>
      </c>
      <c r="CS37" s="657"/>
      <c r="CT37" s="657"/>
      <c r="CU37" s="657"/>
      <c r="CV37" s="657"/>
      <c r="CW37" s="657"/>
      <c r="CX37" s="657"/>
      <c r="CY37" s="658"/>
      <c r="CZ37" s="626">
        <v>3.1</v>
      </c>
      <c r="DA37" s="654"/>
      <c r="DB37" s="654"/>
      <c r="DC37" s="659"/>
      <c r="DD37" s="630">
        <v>300561</v>
      </c>
      <c r="DE37" s="657"/>
      <c r="DF37" s="657"/>
      <c r="DG37" s="657"/>
      <c r="DH37" s="657"/>
      <c r="DI37" s="657"/>
      <c r="DJ37" s="657"/>
      <c r="DK37" s="658"/>
      <c r="DL37" s="630">
        <v>296176</v>
      </c>
      <c r="DM37" s="657"/>
      <c r="DN37" s="657"/>
      <c r="DO37" s="657"/>
      <c r="DP37" s="657"/>
      <c r="DQ37" s="657"/>
      <c r="DR37" s="657"/>
      <c r="DS37" s="657"/>
      <c r="DT37" s="657"/>
      <c r="DU37" s="657"/>
      <c r="DV37" s="658"/>
      <c r="DW37" s="626">
        <v>5.5</v>
      </c>
      <c r="DX37" s="654"/>
      <c r="DY37" s="654"/>
      <c r="DZ37" s="654"/>
      <c r="EA37" s="654"/>
      <c r="EB37" s="654"/>
      <c r="EC37" s="655"/>
    </row>
    <row r="38" spans="2:133" ht="11.25" customHeight="1">
      <c r="B38" s="666" t="s">
        <v>332</v>
      </c>
      <c r="C38" s="667"/>
      <c r="D38" s="667"/>
      <c r="E38" s="667"/>
      <c r="F38" s="667"/>
      <c r="G38" s="667"/>
      <c r="H38" s="667"/>
      <c r="I38" s="667"/>
      <c r="J38" s="667"/>
      <c r="K38" s="667"/>
      <c r="L38" s="667"/>
      <c r="M38" s="667"/>
      <c r="N38" s="667"/>
      <c r="O38" s="667"/>
      <c r="P38" s="667"/>
      <c r="Q38" s="668"/>
      <c r="R38" s="701">
        <v>10265680</v>
      </c>
      <c r="S38" s="702"/>
      <c r="T38" s="702"/>
      <c r="U38" s="702"/>
      <c r="V38" s="702"/>
      <c r="W38" s="702"/>
      <c r="X38" s="702"/>
      <c r="Y38" s="703"/>
      <c r="Z38" s="704">
        <v>100</v>
      </c>
      <c r="AA38" s="704"/>
      <c r="AB38" s="704"/>
      <c r="AC38" s="704"/>
      <c r="AD38" s="705">
        <v>5151338</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10947</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2975</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741181</v>
      </c>
      <c r="CS38" s="622"/>
      <c r="CT38" s="622"/>
      <c r="CU38" s="622"/>
      <c r="CV38" s="622"/>
      <c r="CW38" s="622"/>
      <c r="CX38" s="622"/>
      <c r="CY38" s="623"/>
      <c r="CZ38" s="626">
        <v>7.6</v>
      </c>
      <c r="DA38" s="654"/>
      <c r="DB38" s="654"/>
      <c r="DC38" s="659"/>
      <c r="DD38" s="630">
        <v>663724</v>
      </c>
      <c r="DE38" s="622"/>
      <c r="DF38" s="622"/>
      <c r="DG38" s="622"/>
      <c r="DH38" s="622"/>
      <c r="DI38" s="622"/>
      <c r="DJ38" s="622"/>
      <c r="DK38" s="623"/>
      <c r="DL38" s="630">
        <v>294498</v>
      </c>
      <c r="DM38" s="622"/>
      <c r="DN38" s="622"/>
      <c r="DO38" s="622"/>
      <c r="DP38" s="622"/>
      <c r="DQ38" s="622"/>
      <c r="DR38" s="622"/>
      <c r="DS38" s="622"/>
      <c r="DT38" s="622"/>
      <c r="DU38" s="622"/>
      <c r="DV38" s="623"/>
      <c r="DW38" s="626">
        <v>5.5</v>
      </c>
      <c r="DX38" s="654"/>
      <c r="DY38" s="654"/>
      <c r="DZ38" s="654"/>
      <c r="EA38" s="654"/>
      <c r="EB38" s="654"/>
      <c r="EC38" s="655"/>
    </row>
    <row r="39" spans="2:133" ht="11.25" customHeight="1">
      <c r="AQ39" s="698" t="s">
        <v>336</v>
      </c>
      <c r="AR39" s="699"/>
      <c r="AS39" s="699"/>
      <c r="AT39" s="699"/>
      <c r="AU39" s="699"/>
      <c r="AV39" s="699"/>
      <c r="AW39" s="699"/>
      <c r="AX39" s="699"/>
      <c r="AY39" s="700"/>
      <c r="AZ39" s="621">
        <v>1600</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129</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400322</v>
      </c>
      <c r="CS39" s="657"/>
      <c r="CT39" s="657"/>
      <c r="CU39" s="657"/>
      <c r="CV39" s="657"/>
      <c r="CW39" s="657"/>
      <c r="CX39" s="657"/>
      <c r="CY39" s="658"/>
      <c r="CZ39" s="626">
        <v>4.0999999999999996</v>
      </c>
      <c r="DA39" s="654"/>
      <c r="DB39" s="654"/>
      <c r="DC39" s="659"/>
      <c r="DD39" s="630">
        <v>392632</v>
      </c>
      <c r="DE39" s="657"/>
      <c r="DF39" s="657"/>
      <c r="DG39" s="657"/>
      <c r="DH39" s="657"/>
      <c r="DI39" s="657"/>
      <c r="DJ39" s="657"/>
      <c r="DK39" s="658"/>
      <c r="DL39" s="630" t="s">
        <v>122</v>
      </c>
      <c r="DM39" s="657"/>
      <c r="DN39" s="657"/>
      <c r="DO39" s="657"/>
      <c r="DP39" s="657"/>
      <c r="DQ39" s="657"/>
      <c r="DR39" s="657"/>
      <c r="DS39" s="657"/>
      <c r="DT39" s="657"/>
      <c r="DU39" s="657"/>
      <c r="DV39" s="658"/>
      <c r="DW39" s="626" t="s">
        <v>242</v>
      </c>
      <c r="DX39" s="654"/>
      <c r="DY39" s="654"/>
      <c r="DZ39" s="654"/>
      <c r="EA39" s="654"/>
      <c r="EB39" s="654"/>
      <c r="EC39" s="655"/>
    </row>
    <row r="40" spans="2:133" ht="11.25" customHeight="1">
      <c r="AQ40" s="698" t="s">
        <v>340</v>
      </c>
      <c r="AR40" s="699"/>
      <c r="AS40" s="699"/>
      <c r="AT40" s="699"/>
      <c r="AU40" s="699"/>
      <c r="AV40" s="699"/>
      <c r="AW40" s="699"/>
      <c r="AX40" s="699"/>
      <c r="AY40" s="700"/>
      <c r="AZ40" s="621">
        <v>142786</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107</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t="s">
        <v>122</v>
      </c>
      <c r="CS40" s="622"/>
      <c r="CT40" s="622"/>
      <c r="CU40" s="622"/>
      <c r="CV40" s="622"/>
      <c r="CW40" s="622"/>
      <c r="CX40" s="622"/>
      <c r="CY40" s="623"/>
      <c r="CZ40" s="626" t="s">
        <v>122</v>
      </c>
      <c r="DA40" s="654"/>
      <c r="DB40" s="654"/>
      <c r="DC40" s="659"/>
      <c r="DD40" s="630" t="s">
        <v>122</v>
      </c>
      <c r="DE40" s="622"/>
      <c r="DF40" s="622"/>
      <c r="DG40" s="622"/>
      <c r="DH40" s="622"/>
      <c r="DI40" s="622"/>
      <c r="DJ40" s="622"/>
      <c r="DK40" s="623"/>
      <c r="DL40" s="630" t="s">
        <v>242</v>
      </c>
      <c r="DM40" s="622"/>
      <c r="DN40" s="622"/>
      <c r="DO40" s="622"/>
      <c r="DP40" s="622"/>
      <c r="DQ40" s="622"/>
      <c r="DR40" s="622"/>
      <c r="DS40" s="622"/>
      <c r="DT40" s="622"/>
      <c r="DU40" s="622"/>
      <c r="DV40" s="623"/>
      <c r="DW40" s="626" t="s">
        <v>242</v>
      </c>
      <c r="DX40" s="654"/>
      <c r="DY40" s="654"/>
      <c r="DZ40" s="654"/>
      <c r="EA40" s="654"/>
      <c r="EB40" s="654"/>
      <c r="EC40" s="655"/>
    </row>
    <row r="41" spans="2:133" ht="11.25" customHeight="1">
      <c r="AQ41" s="708" t="s">
        <v>343</v>
      </c>
      <c r="AR41" s="709"/>
      <c r="AS41" s="709"/>
      <c r="AT41" s="709"/>
      <c r="AU41" s="709"/>
      <c r="AV41" s="709"/>
      <c r="AW41" s="709"/>
      <c r="AX41" s="709"/>
      <c r="AY41" s="710"/>
      <c r="AZ41" s="701">
        <v>220662</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302</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4"/>
      <c r="DB41" s="654"/>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2370524</v>
      </c>
      <c r="CS42" s="622"/>
      <c r="CT42" s="622"/>
      <c r="CU42" s="622"/>
      <c r="CV42" s="622"/>
      <c r="CW42" s="622"/>
      <c r="CX42" s="622"/>
      <c r="CY42" s="623"/>
      <c r="CZ42" s="626">
        <v>24.4</v>
      </c>
      <c r="DA42" s="627"/>
      <c r="DB42" s="627"/>
      <c r="DC42" s="722"/>
      <c r="DD42" s="630">
        <v>668089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27892</v>
      </c>
      <c r="CS43" s="657"/>
      <c r="CT43" s="657"/>
      <c r="CU43" s="657"/>
      <c r="CV43" s="657"/>
      <c r="CW43" s="657"/>
      <c r="CX43" s="657"/>
      <c r="CY43" s="658"/>
      <c r="CZ43" s="626">
        <v>0.3</v>
      </c>
      <c r="DA43" s="654"/>
      <c r="DB43" s="654"/>
      <c r="DC43" s="659"/>
      <c r="DD43" s="630">
        <v>10972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302</v>
      </c>
      <c r="CE44" s="734"/>
      <c r="CF44" s="618" t="s">
        <v>351</v>
      </c>
      <c r="CG44" s="619"/>
      <c r="CH44" s="619"/>
      <c r="CI44" s="619"/>
      <c r="CJ44" s="619"/>
      <c r="CK44" s="619"/>
      <c r="CL44" s="619"/>
      <c r="CM44" s="619"/>
      <c r="CN44" s="619"/>
      <c r="CO44" s="619"/>
      <c r="CP44" s="619"/>
      <c r="CQ44" s="620"/>
      <c r="CR44" s="621">
        <v>2370524</v>
      </c>
      <c r="CS44" s="622"/>
      <c r="CT44" s="622"/>
      <c r="CU44" s="622"/>
      <c r="CV44" s="622"/>
      <c r="CW44" s="622"/>
      <c r="CX44" s="622"/>
      <c r="CY44" s="623"/>
      <c r="CZ44" s="626">
        <v>24.4</v>
      </c>
      <c r="DA44" s="627"/>
      <c r="DB44" s="627"/>
      <c r="DC44" s="722"/>
      <c r="DD44" s="630">
        <v>668089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1494828</v>
      </c>
      <c r="CS45" s="657"/>
      <c r="CT45" s="657"/>
      <c r="CU45" s="657"/>
      <c r="CV45" s="657"/>
      <c r="CW45" s="657"/>
      <c r="CX45" s="657"/>
      <c r="CY45" s="658"/>
      <c r="CZ45" s="626">
        <v>15.4</v>
      </c>
      <c r="DA45" s="654"/>
      <c r="DB45" s="654"/>
      <c r="DC45" s="659"/>
      <c r="DD45" s="630">
        <v>107548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821237</v>
      </c>
      <c r="CS46" s="622"/>
      <c r="CT46" s="622"/>
      <c r="CU46" s="622"/>
      <c r="CV46" s="622"/>
      <c r="CW46" s="622"/>
      <c r="CX46" s="622"/>
      <c r="CY46" s="623"/>
      <c r="CZ46" s="626">
        <v>8.5</v>
      </c>
      <c r="DA46" s="627"/>
      <c r="DB46" s="627"/>
      <c r="DC46" s="722"/>
      <c r="DD46" s="630">
        <v>560346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57"/>
      <c r="CT47" s="657"/>
      <c r="CU47" s="657"/>
      <c r="CV47" s="657"/>
      <c r="CW47" s="657"/>
      <c r="CX47" s="657"/>
      <c r="CY47" s="658"/>
      <c r="CZ47" s="626" t="s">
        <v>122</v>
      </c>
      <c r="DA47" s="654"/>
      <c r="DB47" s="654"/>
      <c r="DC47" s="659"/>
      <c r="DD47" s="630" t="s">
        <v>122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9702422</v>
      </c>
      <c r="CS49" s="691"/>
      <c r="CT49" s="691"/>
      <c r="CU49" s="691"/>
      <c r="CV49" s="691"/>
      <c r="CW49" s="691"/>
      <c r="CX49" s="691"/>
      <c r="CY49" s="723"/>
      <c r="CZ49" s="706">
        <v>100</v>
      </c>
      <c r="DA49" s="724"/>
      <c r="DB49" s="724"/>
      <c r="DC49" s="725"/>
      <c r="DD49" s="726">
        <v>6777615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9WDOhuE3qLmpAXw8NJdbmBCxC29OhpVhyM7Tqru262pHoA4t6lYAPqUOY/htuhpAEJSYdnWVgUMPme0C2fLsA==" saltValue="bjimePa02K6dBUvhnTvc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10266</v>
      </c>
      <c r="R7" s="757"/>
      <c r="S7" s="757"/>
      <c r="T7" s="757"/>
      <c r="U7" s="757"/>
      <c r="V7" s="757">
        <v>9703</v>
      </c>
      <c r="W7" s="757"/>
      <c r="X7" s="757"/>
      <c r="Y7" s="757"/>
      <c r="Z7" s="757"/>
      <c r="AA7" s="757">
        <v>563</v>
      </c>
      <c r="AB7" s="757"/>
      <c r="AC7" s="757"/>
      <c r="AD7" s="757"/>
      <c r="AE7" s="758"/>
      <c r="AF7" s="759">
        <v>563</v>
      </c>
      <c r="AG7" s="760"/>
      <c r="AH7" s="760"/>
      <c r="AI7" s="760"/>
      <c r="AJ7" s="761"/>
      <c r="AK7" s="796">
        <v>692</v>
      </c>
      <c r="AL7" s="797"/>
      <c r="AM7" s="797"/>
      <c r="AN7" s="797"/>
      <c r="AO7" s="797"/>
      <c r="AP7" s="797">
        <v>9269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573</v>
      </c>
      <c r="BT7" s="801"/>
      <c r="BU7" s="801"/>
      <c r="BV7" s="801"/>
      <c r="BW7" s="801"/>
      <c r="BX7" s="801"/>
      <c r="BY7" s="801"/>
      <c r="BZ7" s="801"/>
      <c r="CA7" s="801"/>
      <c r="CB7" s="801"/>
      <c r="CC7" s="801"/>
      <c r="CD7" s="801"/>
      <c r="CE7" s="801"/>
      <c r="CF7" s="801"/>
      <c r="CG7" s="802"/>
      <c r="CH7" s="793">
        <v>9</v>
      </c>
      <c r="CI7" s="794"/>
      <c r="CJ7" s="794"/>
      <c r="CK7" s="794"/>
      <c r="CL7" s="795"/>
      <c r="CM7" s="793">
        <v>118</v>
      </c>
      <c r="CN7" s="794"/>
      <c r="CO7" s="794"/>
      <c r="CP7" s="794"/>
      <c r="CQ7" s="795"/>
      <c r="CR7" s="793">
        <v>35</v>
      </c>
      <c r="CS7" s="794"/>
      <c r="CT7" s="794"/>
      <c r="CU7" s="794"/>
      <c r="CV7" s="795"/>
      <c r="CW7" s="793" t="s">
        <v>574</v>
      </c>
      <c r="CX7" s="794"/>
      <c r="CY7" s="794"/>
      <c r="CZ7" s="794"/>
      <c r="DA7" s="795"/>
      <c r="DB7" s="793" t="s">
        <v>575</v>
      </c>
      <c r="DC7" s="794"/>
      <c r="DD7" s="794"/>
      <c r="DE7" s="794"/>
      <c r="DF7" s="795"/>
      <c r="DG7" s="793" t="s">
        <v>575</v>
      </c>
      <c r="DH7" s="794"/>
      <c r="DI7" s="794"/>
      <c r="DJ7" s="794"/>
      <c r="DK7" s="795"/>
      <c r="DL7" s="793" t="s">
        <v>575</v>
      </c>
      <c r="DM7" s="794"/>
      <c r="DN7" s="794"/>
      <c r="DO7" s="794"/>
      <c r="DP7" s="795"/>
      <c r="DQ7" s="793" t="s">
        <v>575</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563</v>
      </c>
      <c r="AG23" s="816"/>
      <c r="AH23" s="816"/>
      <c r="AI23" s="816"/>
      <c r="AJ23" s="819"/>
      <c r="AK23" s="820"/>
      <c r="AL23" s="821"/>
      <c r="AM23" s="821"/>
      <c r="AN23" s="821"/>
      <c r="AO23" s="821"/>
      <c r="AP23" s="816"/>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1654</v>
      </c>
      <c r="R28" s="845"/>
      <c r="S28" s="845"/>
      <c r="T28" s="845"/>
      <c r="U28" s="845"/>
      <c r="V28" s="845">
        <v>1649</v>
      </c>
      <c r="W28" s="845"/>
      <c r="X28" s="845"/>
      <c r="Y28" s="845"/>
      <c r="Z28" s="845"/>
      <c r="AA28" s="845">
        <v>5</v>
      </c>
      <c r="AB28" s="845"/>
      <c r="AC28" s="845"/>
      <c r="AD28" s="845"/>
      <c r="AE28" s="846"/>
      <c r="AF28" s="847">
        <v>5</v>
      </c>
      <c r="AG28" s="845"/>
      <c r="AH28" s="845"/>
      <c r="AI28" s="845"/>
      <c r="AJ28" s="848"/>
      <c r="AK28" s="849">
        <v>143</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1052</v>
      </c>
      <c r="R29" s="781"/>
      <c r="S29" s="781"/>
      <c r="T29" s="781"/>
      <c r="U29" s="781"/>
      <c r="V29" s="781">
        <v>1015</v>
      </c>
      <c r="W29" s="781"/>
      <c r="X29" s="781"/>
      <c r="Y29" s="781"/>
      <c r="Z29" s="781"/>
      <c r="AA29" s="781">
        <v>37</v>
      </c>
      <c r="AB29" s="781"/>
      <c r="AC29" s="781"/>
      <c r="AD29" s="781"/>
      <c r="AE29" s="782"/>
      <c r="AF29" s="783">
        <v>37</v>
      </c>
      <c r="AG29" s="784"/>
      <c r="AH29" s="784"/>
      <c r="AI29" s="784"/>
      <c r="AJ29" s="785"/>
      <c r="AK29" s="852">
        <v>176</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137</v>
      </c>
      <c r="R30" s="781"/>
      <c r="S30" s="781"/>
      <c r="T30" s="781"/>
      <c r="U30" s="781"/>
      <c r="V30" s="781">
        <v>136</v>
      </c>
      <c r="W30" s="781"/>
      <c r="X30" s="781"/>
      <c r="Y30" s="781"/>
      <c r="Z30" s="781"/>
      <c r="AA30" s="781">
        <v>1</v>
      </c>
      <c r="AB30" s="781"/>
      <c r="AC30" s="781"/>
      <c r="AD30" s="781"/>
      <c r="AE30" s="782"/>
      <c r="AF30" s="783">
        <v>1</v>
      </c>
      <c r="AG30" s="784"/>
      <c r="AH30" s="784"/>
      <c r="AI30" s="784"/>
      <c r="AJ30" s="785"/>
      <c r="AK30" s="852">
        <v>45</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101</v>
      </c>
      <c r="R31" s="781"/>
      <c r="S31" s="781"/>
      <c r="T31" s="781"/>
      <c r="U31" s="781"/>
      <c r="V31" s="781">
        <v>98</v>
      </c>
      <c r="W31" s="781"/>
      <c r="X31" s="781"/>
      <c r="Y31" s="781"/>
      <c r="Z31" s="781"/>
      <c r="AA31" s="781">
        <v>3</v>
      </c>
      <c r="AB31" s="781"/>
      <c r="AC31" s="781"/>
      <c r="AD31" s="781"/>
      <c r="AE31" s="782"/>
      <c r="AF31" s="783">
        <v>3</v>
      </c>
      <c r="AG31" s="784"/>
      <c r="AH31" s="784"/>
      <c r="AI31" s="784"/>
      <c r="AJ31" s="785"/>
      <c r="AK31" s="852" t="s">
        <v>569</v>
      </c>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289</v>
      </c>
      <c r="R32" s="781"/>
      <c r="S32" s="781"/>
      <c r="T32" s="781"/>
      <c r="U32" s="781"/>
      <c r="V32" s="781">
        <v>258</v>
      </c>
      <c r="W32" s="781"/>
      <c r="X32" s="781"/>
      <c r="Y32" s="781"/>
      <c r="Z32" s="781"/>
      <c r="AA32" s="781">
        <v>31</v>
      </c>
      <c r="AB32" s="781"/>
      <c r="AC32" s="781"/>
      <c r="AD32" s="781"/>
      <c r="AE32" s="782"/>
      <c r="AF32" s="783">
        <v>242</v>
      </c>
      <c r="AG32" s="784"/>
      <c r="AH32" s="784"/>
      <c r="AI32" s="784"/>
      <c r="AJ32" s="785"/>
      <c r="AK32" s="852">
        <v>11</v>
      </c>
      <c r="AL32" s="853"/>
      <c r="AM32" s="853"/>
      <c r="AN32" s="853"/>
      <c r="AO32" s="853"/>
      <c r="AP32" s="853">
        <v>1303</v>
      </c>
      <c r="AQ32" s="853"/>
      <c r="AR32" s="853"/>
      <c r="AS32" s="853"/>
      <c r="AT32" s="853"/>
      <c r="AU32" s="853">
        <v>46</v>
      </c>
      <c r="AV32" s="853"/>
      <c r="AW32" s="853"/>
      <c r="AX32" s="853"/>
      <c r="AY32" s="853"/>
      <c r="AZ32" s="854"/>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400</v>
      </c>
      <c r="C33" s="778"/>
      <c r="D33" s="778"/>
      <c r="E33" s="778"/>
      <c r="F33" s="778"/>
      <c r="G33" s="778"/>
      <c r="H33" s="778"/>
      <c r="I33" s="778"/>
      <c r="J33" s="778"/>
      <c r="K33" s="778"/>
      <c r="L33" s="778"/>
      <c r="M33" s="778"/>
      <c r="N33" s="778"/>
      <c r="O33" s="778"/>
      <c r="P33" s="779"/>
      <c r="Q33" s="780">
        <v>1265</v>
      </c>
      <c r="R33" s="781"/>
      <c r="S33" s="781"/>
      <c r="T33" s="781"/>
      <c r="U33" s="781"/>
      <c r="V33" s="781">
        <v>1220</v>
      </c>
      <c r="W33" s="781"/>
      <c r="X33" s="781"/>
      <c r="Y33" s="781"/>
      <c r="Z33" s="781"/>
      <c r="AA33" s="781">
        <v>45</v>
      </c>
      <c r="AB33" s="781"/>
      <c r="AC33" s="781"/>
      <c r="AD33" s="781"/>
      <c r="AE33" s="782"/>
      <c r="AF33" s="783" t="s">
        <v>401</v>
      </c>
      <c r="AG33" s="784"/>
      <c r="AH33" s="784"/>
      <c r="AI33" s="784"/>
      <c r="AJ33" s="785"/>
      <c r="AK33" s="852">
        <v>522</v>
      </c>
      <c r="AL33" s="853"/>
      <c r="AM33" s="853"/>
      <c r="AN33" s="853"/>
      <c r="AO33" s="853"/>
      <c r="AP33" s="853">
        <v>1053</v>
      </c>
      <c r="AQ33" s="853"/>
      <c r="AR33" s="853"/>
      <c r="AS33" s="853"/>
      <c r="AT33" s="853"/>
      <c r="AU33" s="853">
        <v>853</v>
      </c>
      <c r="AV33" s="853"/>
      <c r="AW33" s="853"/>
      <c r="AX33" s="853"/>
      <c r="AY33" s="853"/>
      <c r="AZ33" s="854"/>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403</v>
      </c>
      <c r="C34" s="778"/>
      <c r="D34" s="778"/>
      <c r="E34" s="778"/>
      <c r="F34" s="778"/>
      <c r="G34" s="778"/>
      <c r="H34" s="778"/>
      <c r="I34" s="778"/>
      <c r="J34" s="778"/>
      <c r="K34" s="778"/>
      <c r="L34" s="778"/>
      <c r="M34" s="778"/>
      <c r="N34" s="778"/>
      <c r="O34" s="778"/>
      <c r="P34" s="779"/>
      <c r="Q34" s="780">
        <v>75</v>
      </c>
      <c r="R34" s="781"/>
      <c r="S34" s="781"/>
      <c r="T34" s="781"/>
      <c r="U34" s="781"/>
      <c r="V34" s="781">
        <v>75</v>
      </c>
      <c r="W34" s="781"/>
      <c r="X34" s="781"/>
      <c r="Y34" s="781"/>
      <c r="Z34" s="781"/>
      <c r="AA34" s="781" t="s">
        <v>569</v>
      </c>
      <c r="AB34" s="781"/>
      <c r="AC34" s="781"/>
      <c r="AD34" s="781"/>
      <c r="AE34" s="782"/>
      <c r="AF34" s="783" t="s">
        <v>401</v>
      </c>
      <c r="AG34" s="784"/>
      <c r="AH34" s="784"/>
      <c r="AI34" s="784"/>
      <c r="AJ34" s="785"/>
      <c r="AK34" s="852">
        <v>2</v>
      </c>
      <c r="AL34" s="853"/>
      <c r="AM34" s="853"/>
      <c r="AN34" s="853"/>
      <c r="AO34" s="853"/>
      <c r="AP34" s="853">
        <v>72</v>
      </c>
      <c r="AQ34" s="853"/>
      <c r="AR34" s="853"/>
      <c r="AS34" s="853"/>
      <c r="AT34" s="853"/>
      <c r="AU34" s="853">
        <v>24</v>
      </c>
      <c r="AV34" s="853"/>
      <c r="AW34" s="853"/>
      <c r="AX34" s="853"/>
      <c r="AY34" s="853"/>
      <c r="AZ34" s="854"/>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405</v>
      </c>
      <c r="C35" s="778"/>
      <c r="D35" s="778"/>
      <c r="E35" s="778"/>
      <c r="F35" s="778"/>
      <c r="G35" s="778"/>
      <c r="H35" s="778"/>
      <c r="I35" s="778"/>
      <c r="J35" s="778"/>
      <c r="K35" s="778"/>
      <c r="L35" s="778"/>
      <c r="M35" s="778"/>
      <c r="N35" s="778"/>
      <c r="O35" s="778"/>
      <c r="P35" s="779"/>
      <c r="Q35" s="780">
        <v>774</v>
      </c>
      <c r="R35" s="781"/>
      <c r="S35" s="781"/>
      <c r="T35" s="781"/>
      <c r="U35" s="781"/>
      <c r="V35" s="781">
        <v>774</v>
      </c>
      <c r="W35" s="781"/>
      <c r="X35" s="781"/>
      <c r="Y35" s="781"/>
      <c r="Z35" s="781"/>
      <c r="AA35" s="781" t="s">
        <v>569</v>
      </c>
      <c r="AB35" s="781"/>
      <c r="AC35" s="781"/>
      <c r="AD35" s="781"/>
      <c r="AE35" s="782"/>
      <c r="AF35" s="783" t="s">
        <v>401</v>
      </c>
      <c r="AG35" s="784"/>
      <c r="AH35" s="784"/>
      <c r="AI35" s="784"/>
      <c r="AJ35" s="785"/>
      <c r="AK35" s="852">
        <v>376</v>
      </c>
      <c r="AL35" s="853"/>
      <c r="AM35" s="853"/>
      <c r="AN35" s="853"/>
      <c r="AO35" s="853"/>
      <c r="AP35" s="853">
        <v>3710</v>
      </c>
      <c r="AQ35" s="853"/>
      <c r="AR35" s="853"/>
      <c r="AS35" s="853"/>
      <c r="AT35" s="853"/>
      <c r="AU35" s="853">
        <v>3076</v>
      </c>
      <c r="AV35" s="853"/>
      <c r="AW35" s="853"/>
      <c r="AX35" s="853"/>
      <c r="AY35" s="853"/>
      <c r="AZ35" s="854"/>
      <c r="BA35" s="854"/>
      <c r="BB35" s="854"/>
      <c r="BC35" s="854"/>
      <c r="BD35" s="854"/>
      <c r="BE35" s="850" t="s">
        <v>406</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287</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411</v>
      </c>
      <c r="AB66" s="740"/>
      <c r="AC66" s="740"/>
      <c r="AD66" s="740"/>
      <c r="AE66" s="741"/>
      <c r="AF66" s="874" t="s">
        <v>412</v>
      </c>
      <c r="AG66" s="835"/>
      <c r="AH66" s="835"/>
      <c r="AI66" s="835"/>
      <c r="AJ66" s="875"/>
      <c r="AK66" s="739" t="s">
        <v>413</v>
      </c>
      <c r="AL66" s="763"/>
      <c r="AM66" s="763"/>
      <c r="AN66" s="763"/>
      <c r="AO66" s="764"/>
      <c r="AP66" s="739" t="s">
        <v>414</v>
      </c>
      <c r="AQ66" s="740"/>
      <c r="AR66" s="740"/>
      <c r="AS66" s="740"/>
      <c r="AT66" s="741"/>
      <c r="AU66" s="739" t="s">
        <v>415</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570</v>
      </c>
      <c r="C68" s="892"/>
      <c r="D68" s="892"/>
      <c r="E68" s="892"/>
      <c r="F68" s="892"/>
      <c r="G68" s="892"/>
      <c r="H68" s="892"/>
      <c r="I68" s="892"/>
      <c r="J68" s="892"/>
      <c r="K68" s="892"/>
      <c r="L68" s="892"/>
      <c r="M68" s="892"/>
      <c r="N68" s="892"/>
      <c r="O68" s="892"/>
      <c r="P68" s="893"/>
      <c r="Q68" s="894">
        <v>2059</v>
      </c>
      <c r="R68" s="888"/>
      <c r="S68" s="888"/>
      <c r="T68" s="888"/>
      <c r="U68" s="888"/>
      <c r="V68" s="888">
        <v>2051</v>
      </c>
      <c r="W68" s="888"/>
      <c r="X68" s="888"/>
      <c r="Y68" s="888"/>
      <c r="Z68" s="888"/>
      <c r="AA68" s="888">
        <v>8</v>
      </c>
      <c r="AB68" s="888"/>
      <c r="AC68" s="888"/>
      <c r="AD68" s="888"/>
      <c r="AE68" s="888"/>
      <c r="AF68" s="888">
        <v>8</v>
      </c>
      <c r="AG68" s="888"/>
      <c r="AH68" s="888"/>
      <c r="AI68" s="888"/>
      <c r="AJ68" s="888"/>
      <c r="AK68" s="888" t="s">
        <v>575</v>
      </c>
      <c r="AL68" s="888"/>
      <c r="AM68" s="888"/>
      <c r="AN68" s="888"/>
      <c r="AO68" s="888"/>
      <c r="AP68" s="888">
        <v>2600</v>
      </c>
      <c r="AQ68" s="888"/>
      <c r="AR68" s="888"/>
      <c r="AS68" s="888"/>
      <c r="AT68" s="888"/>
      <c r="AU68" s="888">
        <v>1655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571</v>
      </c>
      <c r="C69" s="896"/>
      <c r="D69" s="896"/>
      <c r="E69" s="896"/>
      <c r="F69" s="896"/>
      <c r="G69" s="896"/>
      <c r="H69" s="896"/>
      <c r="I69" s="896"/>
      <c r="J69" s="896"/>
      <c r="K69" s="896"/>
      <c r="L69" s="896"/>
      <c r="M69" s="896"/>
      <c r="N69" s="896"/>
      <c r="O69" s="896"/>
      <c r="P69" s="897"/>
      <c r="Q69" s="898">
        <v>1468</v>
      </c>
      <c r="R69" s="853"/>
      <c r="S69" s="853"/>
      <c r="T69" s="853"/>
      <c r="U69" s="853"/>
      <c r="V69" s="853">
        <v>1286</v>
      </c>
      <c r="W69" s="853"/>
      <c r="X69" s="853"/>
      <c r="Y69" s="853"/>
      <c r="Z69" s="853"/>
      <c r="AA69" s="853">
        <v>182</v>
      </c>
      <c r="AB69" s="853"/>
      <c r="AC69" s="853"/>
      <c r="AD69" s="853"/>
      <c r="AE69" s="853"/>
      <c r="AF69" s="853">
        <v>182</v>
      </c>
      <c r="AG69" s="853"/>
      <c r="AH69" s="853"/>
      <c r="AI69" s="853"/>
      <c r="AJ69" s="853"/>
      <c r="AK69" s="853" t="s">
        <v>575</v>
      </c>
      <c r="AL69" s="853"/>
      <c r="AM69" s="853"/>
      <c r="AN69" s="853"/>
      <c r="AO69" s="853"/>
      <c r="AP69" s="853" t="s">
        <v>575</v>
      </c>
      <c r="AQ69" s="853"/>
      <c r="AR69" s="853"/>
      <c r="AS69" s="853"/>
      <c r="AT69" s="853"/>
      <c r="AU69" s="853" t="s">
        <v>575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572</v>
      </c>
      <c r="C70" s="896"/>
      <c r="D70" s="896"/>
      <c r="E70" s="896"/>
      <c r="F70" s="896"/>
      <c r="G70" s="896"/>
      <c r="H70" s="896"/>
      <c r="I70" s="896"/>
      <c r="J70" s="896"/>
      <c r="K70" s="896"/>
      <c r="L70" s="896"/>
      <c r="M70" s="896"/>
      <c r="N70" s="896"/>
      <c r="O70" s="896"/>
      <c r="P70" s="897"/>
      <c r="Q70" s="898">
        <v>40</v>
      </c>
      <c r="R70" s="853"/>
      <c r="S70" s="853"/>
      <c r="T70" s="853"/>
      <c r="U70" s="853"/>
      <c r="V70" s="853">
        <v>37</v>
      </c>
      <c r="W70" s="853"/>
      <c r="X70" s="853"/>
      <c r="Y70" s="853"/>
      <c r="Z70" s="853"/>
      <c r="AA70" s="853">
        <v>3</v>
      </c>
      <c r="AB70" s="853"/>
      <c r="AC70" s="853"/>
      <c r="AD70" s="853"/>
      <c r="AE70" s="853"/>
      <c r="AF70" s="853">
        <v>3</v>
      </c>
      <c r="AG70" s="853"/>
      <c r="AH70" s="853"/>
      <c r="AI70" s="853"/>
      <c r="AJ70" s="853"/>
      <c r="AK70" s="853">
        <v>5</v>
      </c>
      <c r="AL70" s="853"/>
      <c r="AM70" s="853"/>
      <c r="AN70" s="853"/>
      <c r="AO70" s="853"/>
      <c r="AP70" s="853" t="s">
        <v>575</v>
      </c>
      <c r="AQ70" s="853"/>
      <c r="AR70" s="853"/>
      <c r="AS70" s="853"/>
      <c r="AT70" s="853"/>
      <c r="AU70" s="853" t="s">
        <v>575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425</v>
      </c>
      <c r="AB109" s="917"/>
      <c r="AC109" s="917"/>
      <c r="AD109" s="917"/>
      <c r="AE109" s="918"/>
      <c r="AF109" s="916" t="s">
        <v>301</v>
      </c>
      <c r="AG109" s="917"/>
      <c r="AH109" s="917"/>
      <c r="AI109" s="917"/>
      <c r="AJ109" s="918"/>
      <c r="AK109" s="916" t="s">
        <v>300</v>
      </c>
      <c r="AL109" s="917"/>
      <c r="AM109" s="917"/>
      <c r="AN109" s="917"/>
      <c r="AO109" s="918"/>
      <c r="AP109" s="916" t="s">
        <v>426</v>
      </c>
      <c r="AQ109" s="917"/>
      <c r="AR109" s="917"/>
      <c r="AS109" s="917"/>
      <c r="AT109" s="919"/>
      <c r="AU109" s="936" t="s">
        <v>424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425</v>
      </c>
      <c r="BR109" s="917"/>
      <c r="BS109" s="917"/>
      <c r="BT109" s="917"/>
      <c r="BU109" s="918"/>
      <c r="BV109" s="916" t="s">
        <v>301</v>
      </c>
      <c r="BW109" s="917"/>
      <c r="BX109" s="917"/>
      <c r="BY109" s="917"/>
      <c r="BZ109" s="918"/>
      <c r="CA109" s="916" t="s">
        <v>300</v>
      </c>
      <c r="CB109" s="917"/>
      <c r="CC109" s="917"/>
      <c r="CD109" s="917"/>
      <c r="CE109" s="918"/>
      <c r="CF109" s="937" t="s">
        <v>426</v>
      </c>
      <c r="CG109" s="937"/>
      <c r="CH109" s="937"/>
      <c r="CI109" s="937"/>
      <c r="CJ109" s="937"/>
      <c r="CK109" s="916" t="s">
        <v>427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425</v>
      </c>
      <c r="DH109" s="917"/>
      <c r="DI109" s="917"/>
      <c r="DJ109" s="917"/>
      <c r="DK109" s="918"/>
      <c r="DL109" s="916" t="s">
        <v>301</v>
      </c>
      <c r="DM109" s="917"/>
      <c r="DN109" s="917"/>
      <c r="DO109" s="917"/>
      <c r="DP109" s="918"/>
      <c r="DQ109" s="916" t="s">
        <v>300</v>
      </c>
      <c r="DR109" s="917"/>
      <c r="DS109" s="917"/>
      <c r="DT109" s="917"/>
      <c r="DU109" s="918"/>
      <c r="DV109" s="916" t="s">
        <v>426</v>
      </c>
      <c r="DW109" s="917"/>
      <c r="DX109" s="917"/>
      <c r="DY109" s="917"/>
      <c r="DZ109" s="919"/>
    </row>
    <row r="110" spans="1:131" s="226" customFormat="1" ht="26.25" customHeight="1">
      <c r="A110" s="920" t="s">
        <v>428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1027981</v>
      </c>
      <c r="AB110" s="924"/>
      <c r="AC110" s="924"/>
      <c r="AD110" s="924"/>
      <c r="AE110" s="925"/>
      <c r="AF110" s="926">
        <v>1046773</v>
      </c>
      <c r="AG110" s="924"/>
      <c r="AH110" s="924"/>
      <c r="AI110" s="924"/>
      <c r="AJ110" s="925"/>
      <c r="AK110" s="926">
        <v>1068267</v>
      </c>
      <c r="AL110" s="924"/>
      <c r="AM110" s="924"/>
      <c r="AN110" s="924"/>
      <c r="AO110" s="925"/>
      <c r="AP110" s="927">
        <v>24.7</v>
      </c>
      <c r="AQ110" s="928"/>
      <c r="AR110" s="928"/>
      <c r="AS110" s="928"/>
      <c r="AT110" s="929"/>
      <c r="AU110" s="930" t="s">
        <v>65</v>
      </c>
      <c r="AV110" s="931"/>
      <c r="AW110" s="931"/>
      <c r="AX110" s="931"/>
      <c r="AY110" s="931"/>
      <c r="AZ110" s="972" t="s">
        <v>429</v>
      </c>
      <c r="BA110" s="921"/>
      <c r="BB110" s="921"/>
      <c r="BC110" s="921"/>
      <c r="BD110" s="921"/>
      <c r="BE110" s="921"/>
      <c r="BF110" s="921"/>
      <c r="BG110" s="921"/>
      <c r="BH110" s="921"/>
      <c r="BI110" s="921"/>
      <c r="BJ110" s="921"/>
      <c r="BK110" s="921"/>
      <c r="BL110" s="921"/>
      <c r="BM110" s="921"/>
      <c r="BN110" s="921"/>
      <c r="BO110" s="921"/>
      <c r="BP110" s="922"/>
      <c r="BQ110" s="958">
        <v>10064159</v>
      </c>
      <c r="BR110" s="959"/>
      <c r="BS110" s="959"/>
      <c r="BT110" s="959"/>
      <c r="BU110" s="959"/>
      <c r="BV110" s="959">
        <v>9558444</v>
      </c>
      <c r="BW110" s="959"/>
      <c r="BX110" s="959"/>
      <c r="BY110" s="959"/>
      <c r="BZ110" s="959"/>
      <c r="CA110" s="959">
        <v>9268734</v>
      </c>
      <c r="CB110" s="959"/>
      <c r="CC110" s="959"/>
      <c r="CD110" s="959"/>
      <c r="CE110" s="959"/>
      <c r="CF110" s="973">
        <v>214.1</v>
      </c>
      <c r="CG110" s="974"/>
      <c r="CH110" s="974"/>
      <c r="CI110" s="974"/>
      <c r="CJ110" s="974"/>
      <c r="CK110" s="975" t="s">
        <v>430</v>
      </c>
      <c r="CL110" s="976"/>
      <c r="CM110" s="955" t="s">
        <v>431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432</v>
      </c>
      <c r="DH110" s="959"/>
      <c r="DI110" s="959"/>
      <c r="DJ110" s="959"/>
      <c r="DK110" s="959"/>
      <c r="DL110" s="959" t="s">
        <v>122</v>
      </c>
      <c r="DM110" s="959"/>
      <c r="DN110" s="959"/>
      <c r="DO110" s="959"/>
      <c r="DP110" s="959"/>
      <c r="DQ110" s="959" t="s">
        <v>432</v>
      </c>
      <c r="DR110" s="959"/>
      <c r="DS110" s="959"/>
      <c r="DT110" s="959"/>
      <c r="DU110" s="959"/>
      <c r="DV110" s="960" t="s">
        <v>383</v>
      </c>
      <c r="DW110" s="960"/>
      <c r="DX110" s="960"/>
      <c r="DY110" s="960"/>
      <c r="DZ110" s="961"/>
    </row>
    <row r="111" spans="1:131" s="226" customFormat="1" ht="26.25" customHeight="1">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383</v>
      </c>
      <c r="AB111" s="966"/>
      <c r="AC111" s="966"/>
      <c r="AD111" s="966"/>
      <c r="AE111" s="967"/>
      <c r="AF111" s="968" t="s">
        <v>122</v>
      </c>
      <c r="AG111" s="966"/>
      <c r="AH111" s="966"/>
      <c r="AI111" s="966"/>
      <c r="AJ111" s="967"/>
      <c r="AK111" s="968" t="s">
        <v>383</v>
      </c>
      <c r="AL111" s="966"/>
      <c r="AM111" s="966"/>
      <c r="AN111" s="966"/>
      <c r="AO111" s="967"/>
      <c r="AP111" s="969" t="s">
        <v>434</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227124</v>
      </c>
      <c r="BR111" s="952"/>
      <c r="BS111" s="952"/>
      <c r="BT111" s="952"/>
      <c r="BU111" s="952"/>
      <c r="BV111" s="952">
        <v>205577</v>
      </c>
      <c r="BW111" s="952"/>
      <c r="BX111" s="952"/>
      <c r="BY111" s="952"/>
      <c r="BZ111" s="952"/>
      <c r="CA111" s="952">
        <v>180443</v>
      </c>
      <c r="CB111" s="952"/>
      <c r="CC111" s="952"/>
      <c r="CD111" s="952"/>
      <c r="CE111" s="952"/>
      <c r="CF111" s="946">
        <v>4.2</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437</v>
      </c>
      <c r="DR111" s="952"/>
      <c r="DS111" s="952"/>
      <c r="DT111" s="952"/>
      <c r="DU111" s="952"/>
      <c r="DV111" s="953" t="s">
        <v>122</v>
      </c>
      <c r="DW111" s="953"/>
      <c r="DX111" s="953"/>
      <c r="DY111" s="953"/>
      <c r="DZ111" s="954"/>
    </row>
    <row r="112" spans="1:131" s="226" customFormat="1" ht="26.25" customHeight="1">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383</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4200337</v>
      </c>
      <c r="BR112" s="952"/>
      <c r="BS112" s="952"/>
      <c r="BT112" s="952"/>
      <c r="BU112" s="952"/>
      <c r="BV112" s="952">
        <v>4162279</v>
      </c>
      <c r="BW112" s="952"/>
      <c r="BX112" s="952"/>
      <c r="BY112" s="952"/>
      <c r="BZ112" s="952"/>
      <c r="CA112" s="952">
        <v>3998232</v>
      </c>
      <c r="CB112" s="952"/>
      <c r="CC112" s="952"/>
      <c r="CD112" s="952"/>
      <c r="CE112" s="952"/>
      <c r="CF112" s="946">
        <v>92.4</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383</v>
      </c>
      <c r="DR112" s="952"/>
      <c r="DS112" s="952"/>
      <c r="DT112" s="952"/>
      <c r="DU112" s="952"/>
      <c r="DV112" s="953" t="s">
        <v>122</v>
      </c>
      <c r="DW112" s="953"/>
      <c r="DX112" s="953"/>
      <c r="DY112" s="953"/>
      <c r="DZ112" s="954"/>
    </row>
    <row r="113" spans="1:130" s="226" customFormat="1" ht="26.25" customHeight="1">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441609</v>
      </c>
      <c r="AB113" s="966"/>
      <c r="AC113" s="966"/>
      <c r="AD113" s="966"/>
      <c r="AE113" s="967"/>
      <c r="AF113" s="968">
        <v>450718</v>
      </c>
      <c r="AG113" s="966"/>
      <c r="AH113" s="966"/>
      <c r="AI113" s="966"/>
      <c r="AJ113" s="967"/>
      <c r="AK113" s="968">
        <v>462624</v>
      </c>
      <c r="AL113" s="966"/>
      <c r="AM113" s="966"/>
      <c r="AN113" s="966"/>
      <c r="AO113" s="967"/>
      <c r="AP113" s="969">
        <v>10.7</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167797</v>
      </c>
      <c r="BR113" s="952"/>
      <c r="BS113" s="952"/>
      <c r="BT113" s="952"/>
      <c r="BU113" s="952"/>
      <c r="BV113" s="952">
        <v>825881</v>
      </c>
      <c r="BW113" s="952"/>
      <c r="BX113" s="952"/>
      <c r="BY113" s="952"/>
      <c r="BZ113" s="952"/>
      <c r="CA113" s="952">
        <v>1655265</v>
      </c>
      <c r="CB113" s="952"/>
      <c r="CC113" s="952"/>
      <c r="CD113" s="952"/>
      <c r="CE113" s="952"/>
      <c r="CF113" s="946">
        <v>38.200000000000003</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383</v>
      </c>
      <c r="DH113" s="991"/>
      <c r="DI113" s="991"/>
      <c r="DJ113" s="991"/>
      <c r="DK113" s="992"/>
      <c r="DL113" s="993" t="s">
        <v>122</v>
      </c>
      <c r="DM113" s="991"/>
      <c r="DN113" s="991"/>
      <c r="DO113" s="991"/>
      <c r="DP113" s="992"/>
      <c r="DQ113" s="993" t="s">
        <v>122</v>
      </c>
      <c r="DR113" s="991"/>
      <c r="DS113" s="991"/>
      <c r="DT113" s="991"/>
      <c r="DU113" s="992"/>
      <c r="DV113" s="994" t="s">
        <v>383</v>
      </c>
      <c r="DW113" s="995"/>
      <c r="DX113" s="995"/>
      <c r="DY113" s="995"/>
      <c r="DZ113" s="996"/>
    </row>
    <row r="114" spans="1:130" s="226" customFormat="1" ht="26.25" customHeight="1">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598</v>
      </c>
      <c r="AB114" s="991"/>
      <c r="AC114" s="991"/>
      <c r="AD114" s="991"/>
      <c r="AE114" s="992"/>
      <c r="AF114" s="993">
        <v>1225</v>
      </c>
      <c r="AG114" s="991"/>
      <c r="AH114" s="991"/>
      <c r="AI114" s="991"/>
      <c r="AJ114" s="992"/>
      <c r="AK114" s="993">
        <v>12766</v>
      </c>
      <c r="AL114" s="991"/>
      <c r="AM114" s="991"/>
      <c r="AN114" s="991"/>
      <c r="AO114" s="992"/>
      <c r="AP114" s="994">
        <v>0.3</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1053694</v>
      </c>
      <c r="BR114" s="952"/>
      <c r="BS114" s="952"/>
      <c r="BT114" s="952"/>
      <c r="BU114" s="952"/>
      <c r="BV114" s="952">
        <v>977057</v>
      </c>
      <c r="BW114" s="952"/>
      <c r="BX114" s="952"/>
      <c r="BY114" s="952"/>
      <c r="BZ114" s="952"/>
      <c r="CA114" s="952">
        <v>930633</v>
      </c>
      <c r="CB114" s="952"/>
      <c r="CC114" s="952"/>
      <c r="CD114" s="952"/>
      <c r="CE114" s="952"/>
      <c r="CF114" s="946">
        <v>21.5</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v>119753</v>
      </c>
      <c r="DH114" s="991"/>
      <c r="DI114" s="991"/>
      <c r="DJ114" s="991"/>
      <c r="DK114" s="992"/>
      <c r="DL114" s="993">
        <v>102933</v>
      </c>
      <c r="DM114" s="991"/>
      <c r="DN114" s="991"/>
      <c r="DO114" s="991"/>
      <c r="DP114" s="992"/>
      <c r="DQ114" s="993">
        <v>86116</v>
      </c>
      <c r="DR114" s="991"/>
      <c r="DS114" s="991"/>
      <c r="DT114" s="991"/>
      <c r="DU114" s="992"/>
      <c r="DV114" s="994">
        <v>2</v>
      </c>
      <c r="DW114" s="995"/>
      <c r="DX114" s="995"/>
      <c r="DY114" s="995"/>
      <c r="DZ114" s="996"/>
    </row>
    <row r="115" spans="1:130" s="226" customFormat="1" ht="26.25" customHeight="1">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39262</v>
      </c>
      <c r="AB115" s="966"/>
      <c r="AC115" s="966"/>
      <c r="AD115" s="966"/>
      <c r="AE115" s="967"/>
      <c r="AF115" s="968">
        <v>36285</v>
      </c>
      <c r="AG115" s="966"/>
      <c r="AH115" s="966"/>
      <c r="AI115" s="966"/>
      <c r="AJ115" s="967"/>
      <c r="AK115" s="968">
        <v>33255</v>
      </c>
      <c r="AL115" s="966"/>
      <c r="AM115" s="966"/>
      <c r="AN115" s="966"/>
      <c r="AO115" s="967"/>
      <c r="AP115" s="969">
        <v>0.8</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122</v>
      </c>
      <c r="CB115" s="952"/>
      <c r="CC115" s="952"/>
      <c r="CD115" s="952"/>
      <c r="CE115" s="952"/>
      <c r="CF115" s="946" t="s">
        <v>122</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383</v>
      </c>
      <c r="DW115" s="995"/>
      <c r="DX115" s="995"/>
      <c r="DY115" s="995"/>
      <c r="DZ115" s="996"/>
    </row>
    <row r="116" spans="1:130" s="226" customFormat="1" ht="26.25" customHeight="1">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9</v>
      </c>
      <c r="AB116" s="991"/>
      <c r="AC116" s="991"/>
      <c r="AD116" s="991"/>
      <c r="AE116" s="992"/>
      <c r="AF116" s="993">
        <v>8</v>
      </c>
      <c r="AG116" s="991"/>
      <c r="AH116" s="991"/>
      <c r="AI116" s="991"/>
      <c r="AJ116" s="992"/>
      <c r="AK116" s="993">
        <v>4</v>
      </c>
      <c r="AL116" s="991"/>
      <c r="AM116" s="991"/>
      <c r="AN116" s="991"/>
      <c r="AO116" s="992"/>
      <c r="AP116" s="994">
        <v>0</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383</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37933</v>
      </c>
      <c r="DH116" s="991"/>
      <c r="DI116" s="991"/>
      <c r="DJ116" s="991"/>
      <c r="DK116" s="992"/>
      <c r="DL116" s="993">
        <v>50987</v>
      </c>
      <c r="DM116" s="991"/>
      <c r="DN116" s="991"/>
      <c r="DO116" s="991"/>
      <c r="DP116" s="992"/>
      <c r="DQ116" s="993">
        <v>44017</v>
      </c>
      <c r="DR116" s="991"/>
      <c r="DS116" s="991"/>
      <c r="DT116" s="991"/>
      <c r="DU116" s="992"/>
      <c r="DV116" s="994">
        <v>1</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1509459</v>
      </c>
      <c r="AB117" s="1009"/>
      <c r="AC117" s="1009"/>
      <c r="AD117" s="1009"/>
      <c r="AE117" s="1010"/>
      <c r="AF117" s="1011">
        <v>1535009</v>
      </c>
      <c r="AG117" s="1009"/>
      <c r="AH117" s="1009"/>
      <c r="AI117" s="1009"/>
      <c r="AJ117" s="1010"/>
      <c r="AK117" s="1011">
        <v>1576916</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383</v>
      </c>
      <c r="BR117" s="952"/>
      <c r="BS117" s="952"/>
      <c r="BT117" s="952"/>
      <c r="BU117" s="952"/>
      <c r="BV117" s="952" t="s">
        <v>122</v>
      </c>
      <c r="BW117" s="952"/>
      <c r="BX117" s="952"/>
      <c r="BY117" s="952"/>
      <c r="BZ117" s="952"/>
      <c r="CA117" s="952" t="s">
        <v>122</v>
      </c>
      <c r="CB117" s="952"/>
      <c r="CC117" s="952"/>
      <c r="CD117" s="952"/>
      <c r="CE117" s="952"/>
      <c r="CF117" s="946" t="s">
        <v>437</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383</v>
      </c>
      <c r="DH117" s="991"/>
      <c r="DI117" s="991"/>
      <c r="DJ117" s="991"/>
      <c r="DK117" s="992"/>
      <c r="DL117" s="993" t="s">
        <v>383</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425</v>
      </c>
      <c r="AB118" s="917"/>
      <c r="AC118" s="917"/>
      <c r="AD118" s="917"/>
      <c r="AE118" s="918"/>
      <c r="AF118" s="916" t="s">
        <v>301</v>
      </c>
      <c r="AG118" s="917"/>
      <c r="AH118" s="917"/>
      <c r="AI118" s="917"/>
      <c r="AJ118" s="918"/>
      <c r="AK118" s="916" t="s">
        <v>300</v>
      </c>
      <c r="AL118" s="917"/>
      <c r="AM118" s="917"/>
      <c r="AN118" s="917"/>
      <c r="AO118" s="918"/>
      <c r="AP118" s="1003" t="s">
        <v>426</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430</v>
      </c>
      <c r="B119" s="976"/>
      <c r="C119" s="955" t="s">
        <v>431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459</v>
      </c>
      <c r="BP119" s="1038"/>
      <c r="BQ119" s="1029">
        <v>15713111</v>
      </c>
      <c r="BR119" s="1030"/>
      <c r="BS119" s="1030"/>
      <c r="BT119" s="1030"/>
      <c r="BU119" s="1030"/>
      <c r="BV119" s="1030">
        <v>15729238</v>
      </c>
      <c r="BW119" s="1030"/>
      <c r="BX119" s="1030"/>
      <c r="BY119" s="1030"/>
      <c r="BZ119" s="1030"/>
      <c r="CA119" s="1030">
        <v>16033307</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69438</v>
      </c>
      <c r="DH119" s="1016"/>
      <c r="DI119" s="1016"/>
      <c r="DJ119" s="1016"/>
      <c r="DK119" s="1017"/>
      <c r="DL119" s="1015">
        <v>51657</v>
      </c>
      <c r="DM119" s="1016"/>
      <c r="DN119" s="1016"/>
      <c r="DO119" s="1016"/>
      <c r="DP119" s="1017"/>
      <c r="DQ119" s="1015">
        <v>50310</v>
      </c>
      <c r="DR119" s="1016"/>
      <c r="DS119" s="1016"/>
      <c r="DT119" s="1016"/>
      <c r="DU119" s="1017"/>
      <c r="DV119" s="1018">
        <v>1.2</v>
      </c>
      <c r="DW119" s="1019"/>
      <c r="DX119" s="1019"/>
      <c r="DY119" s="1019"/>
      <c r="DZ119" s="1020"/>
    </row>
    <row r="120" spans="1:130" s="226" customFormat="1" ht="26.25" customHeight="1">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1884427</v>
      </c>
      <c r="BR120" s="959"/>
      <c r="BS120" s="959"/>
      <c r="BT120" s="959"/>
      <c r="BU120" s="959"/>
      <c r="BV120" s="959">
        <v>1969190</v>
      </c>
      <c r="BW120" s="959"/>
      <c r="BX120" s="959"/>
      <c r="BY120" s="959"/>
      <c r="BZ120" s="959"/>
      <c r="CA120" s="959">
        <v>1997133</v>
      </c>
      <c r="CB120" s="959"/>
      <c r="CC120" s="959"/>
      <c r="CD120" s="959"/>
      <c r="CE120" s="959"/>
      <c r="CF120" s="973">
        <v>46.1</v>
      </c>
      <c r="CG120" s="974"/>
      <c r="CH120" s="974"/>
      <c r="CI120" s="974"/>
      <c r="CJ120" s="974"/>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58">
        <v>3208209</v>
      </c>
      <c r="DH120" s="959"/>
      <c r="DI120" s="959"/>
      <c r="DJ120" s="959"/>
      <c r="DK120" s="959"/>
      <c r="DL120" s="959">
        <v>3233691</v>
      </c>
      <c r="DM120" s="959"/>
      <c r="DN120" s="959"/>
      <c r="DO120" s="959"/>
      <c r="DP120" s="959"/>
      <c r="DQ120" s="959">
        <v>3294398</v>
      </c>
      <c r="DR120" s="959"/>
      <c r="DS120" s="959"/>
      <c r="DT120" s="959"/>
      <c r="DU120" s="959"/>
      <c r="DV120" s="960">
        <v>76.099999999999994</v>
      </c>
      <c r="DW120" s="960"/>
      <c r="DX120" s="960"/>
      <c r="DY120" s="960"/>
      <c r="DZ120" s="961"/>
    </row>
    <row r="121" spans="1:130" s="226" customFormat="1" ht="26.25" customHeight="1">
      <c r="A121" s="1091"/>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432</v>
      </c>
      <c r="AB121" s="991"/>
      <c r="AC121" s="991"/>
      <c r="AD121" s="991"/>
      <c r="AE121" s="992"/>
      <c r="AF121" s="993" t="s">
        <v>122</v>
      </c>
      <c r="AG121" s="991"/>
      <c r="AH121" s="991"/>
      <c r="AI121" s="991"/>
      <c r="AJ121" s="992"/>
      <c r="AK121" s="993" t="s">
        <v>437</v>
      </c>
      <c r="AL121" s="991"/>
      <c r="AM121" s="991"/>
      <c r="AN121" s="991"/>
      <c r="AO121" s="992"/>
      <c r="AP121" s="994" t="s">
        <v>122</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1704079</v>
      </c>
      <c r="BR121" s="952"/>
      <c r="BS121" s="952"/>
      <c r="BT121" s="952"/>
      <c r="BU121" s="952"/>
      <c r="BV121" s="952">
        <v>1711370</v>
      </c>
      <c r="BW121" s="952"/>
      <c r="BX121" s="952"/>
      <c r="BY121" s="952"/>
      <c r="BZ121" s="952"/>
      <c r="CA121" s="952">
        <v>1685076</v>
      </c>
      <c r="CB121" s="952"/>
      <c r="CC121" s="952"/>
      <c r="CD121" s="952"/>
      <c r="CE121" s="952"/>
      <c r="CF121" s="946">
        <v>38.9</v>
      </c>
      <c r="CG121" s="947"/>
      <c r="CH121" s="947"/>
      <c r="CI121" s="947"/>
      <c r="CJ121" s="947"/>
      <c r="CK121" s="1042"/>
      <c r="CL121" s="1043"/>
      <c r="CM121" s="1043"/>
      <c r="CN121" s="1043"/>
      <c r="CO121" s="1044"/>
      <c r="CP121" s="1052" t="s">
        <v>400</v>
      </c>
      <c r="CQ121" s="1053"/>
      <c r="CR121" s="1053"/>
      <c r="CS121" s="1053"/>
      <c r="CT121" s="1053"/>
      <c r="CU121" s="1053"/>
      <c r="CV121" s="1053"/>
      <c r="CW121" s="1053"/>
      <c r="CX121" s="1053"/>
      <c r="CY121" s="1053"/>
      <c r="CZ121" s="1053"/>
      <c r="DA121" s="1053"/>
      <c r="DB121" s="1053"/>
      <c r="DC121" s="1053"/>
      <c r="DD121" s="1053"/>
      <c r="DE121" s="1053"/>
      <c r="DF121" s="1054"/>
      <c r="DG121" s="951">
        <v>992128</v>
      </c>
      <c r="DH121" s="952"/>
      <c r="DI121" s="952"/>
      <c r="DJ121" s="952"/>
      <c r="DK121" s="952"/>
      <c r="DL121" s="952">
        <v>918617</v>
      </c>
      <c r="DM121" s="952"/>
      <c r="DN121" s="952"/>
      <c r="DO121" s="952"/>
      <c r="DP121" s="952"/>
      <c r="DQ121" s="952">
        <v>852608</v>
      </c>
      <c r="DR121" s="952"/>
      <c r="DS121" s="952"/>
      <c r="DT121" s="952"/>
      <c r="DU121" s="952"/>
      <c r="DV121" s="953">
        <v>19.7</v>
      </c>
      <c r="DW121" s="953"/>
      <c r="DX121" s="953"/>
      <c r="DY121" s="953"/>
      <c r="DZ121" s="954"/>
    </row>
    <row r="122" spans="1:130" s="226" customFormat="1" ht="26.25" customHeight="1">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v>16610</v>
      </c>
      <c r="AB122" s="991"/>
      <c r="AC122" s="991"/>
      <c r="AD122" s="991"/>
      <c r="AE122" s="992"/>
      <c r="AF122" s="993">
        <v>16683</v>
      </c>
      <c r="AG122" s="991"/>
      <c r="AH122" s="991"/>
      <c r="AI122" s="991"/>
      <c r="AJ122" s="992"/>
      <c r="AK122" s="993">
        <v>15380</v>
      </c>
      <c r="AL122" s="991"/>
      <c r="AM122" s="991"/>
      <c r="AN122" s="991"/>
      <c r="AO122" s="992"/>
      <c r="AP122" s="994">
        <v>0.4</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8964652</v>
      </c>
      <c r="BR122" s="1030"/>
      <c r="BS122" s="1030"/>
      <c r="BT122" s="1030"/>
      <c r="BU122" s="1030"/>
      <c r="BV122" s="1030">
        <v>9213200</v>
      </c>
      <c r="BW122" s="1030"/>
      <c r="BX122" s="1030"/>
      <c r="BY122" s="1030"/>
      <c r="BZ122" s="1030"/>
      <c r="CA122" s="1030">
        <v>9496804</v>
      </c>
      <c r="CB122" s="1030"/>
      <c r="CC122" s="1030"/>
      <c r="CD122" s="1030"/>
      <c r="CE122" s="1030"/>
      <c r="CF122" s="1050">
        <v>219.4</v>
      </c>
      <c r="CG122" s="1051"/>
      <c r="CH122" s="1051"/>
      <c r="CI122" s="1051"/>
      <c r="CJ122" s="1051"/>
      <c r="CK122" s="1042"/>
      <c r="CL122" s="1043"/>
      <c r="CM122" s="1043"/>
      <c r="CN122" s="1043"/>
      <c r="CO122" s="1044"/>
      <c r="CP122" s="1052" t="s">
        <v>468</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v>45621</v>
      </c>
      <c r="DR122" s="952"/>
      <c r="DS122" s="952"/>
      <c r="DT122" s="952"/>
      <c r="DU122" s="952"/>
      <c r="DV122" s="953">
        <v>1.1000000000000001</v>
      </c>
      <c r="DW122" s="953"/>
      <c r="DX122" s="953"/>
      <c r="DY122" s="953"/>
      <c r="DZ122" s="954"/>
    </row>
    <row r="123" spans="1:130" s="226" customFormat="1" ht="26.25" customHeight="1">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8547</v>
      </c>
      <c r="AB123" s="991"/>
      <c r="AC123" s="991"/>
      <c r="AD123" s="991"/>
      <c r="AE123" s="992"/>
      <c r="AF123" s="993">
        <v>7066</v>
      </c>
      <c r="AG123" s="991"/>
      <c r="AH123" s="991"/>
      <c r="AI123" s="991"/>
      <c r="AJ123" s="992"/>
      <c r="AK123" s="993">
        <v>6970</v>
      </c>
      <c r="AL123" s="991"/>
      <c r="AM123" s="991"/>
      <c r="AN123" s="991"/>
      <c r="AO123" s="992"/>
      <c r="AP123" s="994">
        <v>0.2</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469</v>
      </c>
      <c r="BP123" s="1038"/>
      <c r="BQ123" s="1097">
        <v>12553158</v>
      </c>
      <c r="BR123" s="1098"/>
      <c r="BS123" s="1098"/>
      <c r="BT123" s="1098"/>
      <c r="BU123" s="1098"/>
      <c r="BV123" s="1098">
        <v>12893760</v>
      </c>
      <c r="BW123" s="1098"/>
      <c r="BX123" s="1098"/>
      <c r="BY123" s="1098"/>
      <c r="BZ123" s="1098"/>
      <c r="CA123" s="1098">
        <v>13179013</v>
      </c>
      <c r="CB123" s="1098"/>
      <c r="CC123" s="1098"/>
      <c r="CD123" s="1098"/>
      <c r="CE123" s="1098"/>
      <c r="CF123" s="1031"/>
      <c r="CG123" s="1032"/>
      <c r="CH123" s="1032"/>
      <c r="CI123" s="1032"/>
      <c r="CJ123" s="1033"/>
      <c r="CK123" s="1042"/>
      <c r="CL123" s="1043"/>
      <c r="CM123" s="1043"/>
      <c r="CN123" s="1043"/>
      <c r="CO123" s="1044"/>
      <c r="CP123" s="1052" t="s">
        <v>403</v>
      </c>
      <c r="CQ123" s="1053"/>
      <c r="CR123" s="1053"/>
      <c r="CS123" s="1053"/>
      <c r="CT123" s="1053"/>
      <c r="CU123" s="1053"/>
      <c r="CV123" s="1053"/>
      <c r="CW123" s="1053"/>
      <c r="CX123" s="1053"/>
      <c r="CY123" s="1053"/>
      <c r="CZ123" s="1053"/>
      <c r="DA123" s="1053"/>
      <c r="DB123" s="1053"/>
      <c r="DC123" s="1053"/>
      <c r="DD123" s="1053"/>
      <c r="DE123" s="1053"/>
      <c r="DF123" s="1054"/>
      <c r="DG123" s="990" t="s">
        <v>437</v>
      </c>
      <c r="DH123" s="991"/>
      <c r="DI123" s="991"/>
      <c r="DJ123" s="991"/>
      <c r="DK123" s="992"/>
      <c r="DL123" s="993">
        <v>9971</v>
      </c>
      <c r="DM123" s="991"/>
      <c r="DN123" s="991"/>
      <c r="DO123" s="991"/>
      <c r="DP123" s="992"/>
      <c r="DQ123" s="993">
        <v>24490</v>
      </c>
      <c r="DR123" s="991"/>
      <c r="DS123" s="991"/>
      <c r="DT123" s="991"/>
      <c r="DU123" s="992"/>
      <c r="DV123" s="994">
        <v>0.6</v>
      </c>
      <c r="DW123" s="995"/>
      <c r="DX123" s="995"/>
      <c r="DY123" s="995"/>
      <c r="DZ123" s="996"/>
    </row>
    <row r="124" spans="1:130" s="226" customFormat="1" ht="26.25" customHeight="1" thickBot="1">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383</v>
      </c>
      <c r="AB124" s="991"/>
      <c r="AC124" s="991"/>
      <c r="AD124" s="991"/>
      <c r="AE124" s="992"/>
      <c r="AF124" s="993" t="s">
        <v>122</v>
      </c>
      <c r="AG124" s="991"/>
      <c r="AH124" s="991"/>
      <c r="AI124" s="991"/>
      <c r="AJ124" s="992"/>
      <c r="AK124" s="993" t="s">
        <v>122</v>
      </c>
      <c r="AL124" s="991"/>
      <c r="AM124" s="991"/>
      <c r="AN124" s="991"/>
      <c r="AO124" s="992"/>
      <c r="AP124" s="994" t="s">
        <v>122</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71.099999999999994</v>
      </c>
      <c r="BR124" s="1060"/>
      <c r="BS124" s="1060"/>
      <c r="BT124" s="1060"/>
      <c r="BU124" s="1060"/>
      <c r="BV124" s="1060">
        <v>64.599999999999994</v>
      </c>
      <c r="BW124" s="1060"/>
      <c r="BX124" s="1060"/>
      <c r="BY124" s="1060"/>
      <c r="BZ124" s="1060"/>
      <c r="CA124" s="1060">
        <v>65.900000000000006</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122</v>
      </c>
      <c r="DM124" s="1016"/>
      <c r="DN124" s="1016"/>
      <c r="DO124" s="1016"/>
      <c r="DP124" s="1017"/>
      <c r="DQ124" s="1015" t="s">
        <v>437</v>
      </c>
      <c r="DR124" s="1016"/>
      <c r="DS124" s="1016"/>
      <c r="DT124" s="1016"/>
      <c r="DU124" s="1017"/>
      <c r="DV124" s="1018" t="s">
        <v>122</v>
      </c>
      <c r="DW124" s="1019"/>
      <c r="DX124" s="1019"/>
      <c r="DY124" s="1019"/>
      <c r="DZ124" s="1020"/>
    </row>
    <row r="125" spans="1:130" s="226" customFormat="1" ht="26.25" customHeight="1">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472</v>
      </c>
      <c r="CL125" s="1040"/>
      <c r="CM125" s="1040"/>
      <c r="CN125" s="1040"/>
      <c r="CO125" s="1041"/>
      <c r="CP125" s="972" t="s">
        <v>473</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383</v>
      </c>
      <c r="DW125" s="960"/>
      <c r="DX125" s="960"/>
      <c r="DY125" s="960"/>
      <c r="DZ125" s="961"/>
    </row>
    <row r="126" spans="1:130" s="226" customFormat="1" ht="26.25" customHeight="1" thickBot="1">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9367</v>
      </c>
      <c r="AB126" s="991"/>
      <c r="AC126" s="991"/>
      <c r="AD126" s="991"/>
      <c r="AE126" s="992"/>
      <c r="AF126" s="993">
        <v>8813</v>
      </c>
      <c r="AG126" s="991"/>
      <c r="AH126" s="991"/>
      <c r="AI126" s="991"/>
      <c r="AJ126" s="992"/>
      <c r="AK126" s="993">
        <v>7376</v>
      </c>
      <c r="AL126" s="991"/>
      <c r="AM126" s="991"/>
      <c r="AN126" s="991"/>
      <c r="AO126" s="992"/>
      <c r="AP126" s="994">
        <v>0.2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474</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432</v>
      </c>
      <c r="DR126" s="952"/>
      <c r="DS126" s="952"/>
      <c r="DT126" s="952"/>
      <c r="DU126" s="952"/>
      <c r="DV126" s="953" t="s">
        <v>122</v>
      </c>
      <c r="DW126" s="953"/>
      <c r="DX126" s="953"/>
      <c r="DY126" s="953"/>
      <c r="DZ126" s="954"/>
    </row>
    <row r="127" spans="1:130" s="226" customFormat="1" ht="26.25" customHeight="1">
      <c r="A127" s="1092"/>
      <c r="B127" s="980"/>
      <c r="C127" s="1034" t="s">
        <v>475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4738</v>
      </c>
      <c r="AB127" s="991"/>
      <c r="AC127" s="991"/>
      <c r="AD127" s="991"/>
      <c r="AE127" s="992"/>
      <c r="AF127" s="993">
        <v>3723</v>
      </c>
      <c r="AG127" s="991"/>
      <c r="AH127" s="991"/>
      <c r="AI127" s="991"/>
      <c r="AJ127" s="992"/>
      <c r="AK127" s="993">
        <v>3529</v>
      </c>
      <c r="AL127" s="991"/>
      <c r="AM127" s="991"/>
      <c r="AN127" s="991"/>
      <c r="AO127" s="992"/>
      <c r="AP127" s="994">
        <v>0.1</v>
      </c>
      <c r="AQ127" s="995"/>
      <c r="AR127" s="995"/>
      <c r="AS127" s="995"/>
      <c r="AT127" s="996"/>
      <c r="AU127" s="262"/>
      <c r="AV127" s="262"/>
      <c r="AW127" s="262"/>
      <c r="AX127" s="1064" t="s">
        <v>476</v>
      </c>
      <c r="AY127" s="1065"/>
      <c r="AZ127" s="1065"/>
      <c r="BA127" s="1065"/>
      <c r="BB127" s="1065"/>
      <c r="BC127" s="1065"/>
      <c r="BD127" s="1065"/>
      <c r="BE127" s="1066"/>
      <c r="BF127" s="1067" t="s">
        <v>477</v>
      </c>
      <c r="BG127" s="1065"/>
      <c r="BH127" s="1065"/>
      <c r="BI127" s="1065"/>
      <c r="BJ127" s="1065"/>
      <c r="BK127" s="1065"/>
      <c r="BL127" s="1066"/>
      <c r="BM127" s="1067" t="s">
        <v>478</v>
      </c>
      <c r="BN127" s="1065"/>
      <c r="BO127" s="1065"/>
      <c r="BP127" s="1065"/>
      <c r="BQ127" s="1065"/>
      <c r="BR127" s="1065"/>
      <c r="BS127" s="1066"/>
      <c r="BT127" s="1067" t="s">
        <v>479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480</v>
      </c>
      <c r="CQ127" s="982"/>
      <c r="CR127" s="982"/>
      <c r="CS127" s="982"/>
      <c r="CT127" s="982"/>
      <c r="CU127" s="982"/>
      <c r="CV127" s="982"/>
      <c r="CW127" s="982"/>
      <c r="CX127" s="982"/>
      <c r="CY127" s="982"/>
      <c r="CZ127" s="982"/>
      <c r="DA127" s="982"/>
      <c r="DB127" s="982"/>
      <c r="DC127" s="982"/>
      <c r="DD127" s="982"/>
      <c r="DE127" s="982"/>
      <c r="DF127" s="983"/>
      <c r="DG127" s="951" t="s">
        <v>432</v>
      </c>
      <c r="DH127" s="952"/>
      <c r="DI127" s="952"/>
      <c r="DJ127" s="952"/>
      <c r="DK127" s="952"/>
      <c r="DL127" s="952" t="s">
        <v>437</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c r="A128" s="1075" t="s">
        <v>481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482</v>
      </c>
      <c r="X128" s="1077"/>
      <c r="Y128" s="1077"/>
      <c r="Z128" s="1078"/>
      <c r="AA128" s="1079">
        <v>100303</v>
      </c>
      <c r="AB128" s="1080"/>
      <c r="AC128" s="1080"/>
      <c r="AD128" s="1080"/>
      <c r="AE128" s="1081"/>
      <c r="AF128" s="1082">
        <v>81072</v>
      </c>
      <c r="AG128" s="1080"/>
      <c r="AH128" s="1080"/>
      <c r="AI128" s="1080"/>
      <c r="AJ128" s="1081"/>
      <c r="AK128" s="1082">
        <v>82848</v>
      </c>
      <c r="AL128" s="1080"/>
      <c r="AM128" s="1080"/>
      <c r="AN128" s="1080"/>
      <c r="AO128" s="1081"/>
      <c r="AP128" s="1083"/>
      <c r="AQ128" s="1084"/>
      <c r="AR128" s="1084"/>
      <c r="AS128" s="1084"/>
      <c r="AT128" s="1085"/>
      <c r="AU128" s="262"/>
      <c r="AV128" s="262"/>
      <c r="AW128" s="262"/>
      <c r="AX128" s="920" t="s">
        <v>483</v>
      </c>
      <c r="AY128" s="921"/>
      <c r="AZ128" s="921"/>
      <c r="BA128" s="921"/>
      <c r="BB128" s="921"/>
      <c r="BC128" s="921"/>
      <c r="BD128" s="921"/>
      <c r="BE128" s="922"/>
      <c r="BF128" s="1086" t="s">
        <v>122</v>
      </c>
      <c r="BG128" s="1087"/>
      <c r="BH128" s="1087"/>
      <c r="BI128" s="1087"/>
      <c r="BJ128" s="1087"/>
      <c r="BK128" s="1087"/>
      <c r="BL128" s="1088"/>
      <c r="BM128" s="1086">
        <v>14.81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484</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122</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485</v>
      </c>
      <c r="X129" s="1106"/>
      <c r="Y129" s="1106"/>
      <c r="Z129" s="1107"/>
      <c r="AA129" s="990">
        <v>5356941</v>
      </c>
      <c r="AB129" s="991"/>
      <c r="AC129" s="991"/>
      <c r="AD129" s="991"/>
      <c r="AE129" s="992"/>
      <c r="AF129" s="993">
        <v>5304240</v>
      </c>
      <c r="AG129" s="991"/>
      <c r="AH129" s="991"/>
      <c r="AI129" s="991"/>
      <c r="AJ129" s="992"/>
      <c r="AK129" s="993">
        <v>5294276</v>
      </c>
      <c r="AL129" s="991"/>
      <c r="AM129" s="991"/>
      <c r="AN129" s="991"/>
      <c r="AO129" s="992"/>
      <c r="AP129" s="1108"/>
      <c r="AQ129" s="1109"/>
      <c r="AR129" s="1109"/>
      <c r="AS129" s="1109"/>
      <c r="AT129" s="1110"/>
      <c r="AU129" s="264"/>
      <c r="AV129" s="264"/>
      <c r="AW129" s="264"/>
      <c r="AX129" s="1099" t="s">
        <v>486</v>
      </c>
      <c r="AY129" s="982"/>
      <c r="AZ129" s="982"/>
      <c r="BA129" s="982"/>
      <c r="BB129" s="982"/>
      <c r="BC129" s="982"/>
      <c r="BD129" s="982"/>
      <c r="BE129" s="983"/>
      <c r="BF129" s="1100" t="s">
        <v>122</v>
      </c>
      <c r="BG129" s="1101"/>
      <c r="BH129" s="1101"/>
      <c r="BI129" s="1101"/>
      <c r="BJ129" s="1101"/>
      <c r="BK129" s="1101"/>
      <c r="BL129" s="1102"/>
      <c r="BM129" s="1100">
        <v>19.809999999999999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488</v>
      </c>
      <c r="X130" s="1106"/>
      <c r="Y130" s="1106"/>
      <c r="Z130" s="1107"/>
      <c r="AA130" s="990">
        <v>912824</v>
      </c>
      <c r="AB130" s="991"/>
      <c r="AC130" s="991"/>
      <c r="AD130" s="991"/>
      <c r="AE130" s="992"/>
      <c r="AF130" s="993">
        <v>920903</v>
      </c>
      <c r="AG130" s="991"/>
      <c r="AH130" s="991"/>
      <c r="AI130" s="991"/>
      <c r="AJ130" s="992"/>
      <c r="AK130" s="993">
        <v>965150</v>
      </c>
      <c r="AL130" s="991"/>
      <c r="AM130" s="991"/>
      <c r="AN130" s="991"/>
      <c r="AO130" s="992"/>
      <c r="AP130" s="1108"/>
      <c r="AQ130" s="1109"/>
      <c r="AR130" s="1109"/>
      <c r="AS130" s="1109"/>
      <c r="AT130" s="1110"/>
      <c r="AU130" s="264"/>
      <c r="AV130" s="264"/>
      <c r="AW130" s="264"/>
      <c r="AX130" s="1099" t="s">
        <v>489</v>
      </c>
      <c r="AY130" s="982"/>
      <c r="AZ130" s="982"/>
      <c r="BA130" s="982"/>
      <c r="BB130" s="982"/>
      <c r="BC130" s="982"/>
      <c r="BD130" s="982"/>
      <c r="BE130" s="983"/>
      <c r="BF130" s="1136">
        <v>11.8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490</v>
      </c>
      <c r="X131" s="1144"/>
      <c r="Y131" s="1144"/>
      <c r="Z131" s="1145"/>
      <c r="AA131" s="1037">
        <v>4444117</v>
      </c>
      <c r="AB131" s="1016"/>
      <c r="AC131" s="1016"/>
      <c r="AD131" s="1016"/>
      <c r="AE131" s="1017"/>
      <c r="AF131" s="1015">
        <v>4383337</v>
      </c>
      <c r="AG131" s="1016"/>
      <c r="AH131" s="1016"/>
      <c r="AI131" s="1016"/>
      <c r="AJ131" s="1017"/>
      <c r="AK131" s="1015">
        <v>4329126</v>
      </c>
      <c r="AL131" s="1016"/>
      <c r="AM131" s="1016"/>
      <c r="AN131" s="1016"/>
      <c r="AO131" s="1017"/>
      <c r="AP131" s="1146"/>
      <c r="AQ131" s="1147"/>
      <c r="AR131" s="1147"/>
      <c r="AS131" s="1147"/>
      <c r="AT131" s="1148"/>
      <c r="AU131" s="264"/>
      <c r="AV131" s="264"/>
      <c r="AW131" s="264"/>
      <c r="AX131" s="1118" t="s">
        <v>491</v>
      </c>
      <c r="AY131" s="1069"/>
      <c r="AZ131" s="1069"/>
      <c r="BA131" s="1069"/>
      <c r="BB131" s="1069"/>
      <c r="BC131" s="1069"/>
      <c r="BD131" s="1069"/>
      <c r="BE131" s="1070"/>
      <c r="BF131" s="1119">
        <v>65.900000000000006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493</v>
      </c>
      <c r="W132" s="1129"/>
      <c r="X132" s="1129"/>
      <c r="Y132" s="1129"/>
      <c r="Z132" s="1130"/>
      <c r="AA132" s="1131">
        <v>11.16829282</v>
      </c>
      <c r="AB132" s="1132"/>
      <c r="AC132" s="1132"/>
      <c r="AD132" s="1132"/>
      <c r="AE132" s="1133"/>
      <c r="AF132" s="1134">
        <v>12.160461310000001</v>
      </c>
      <c r="AG132" s="1132"/>
      <c r="AH132" s="1132"/>
      <c r="AI132" s="1132"/>
      <c r="AJ132" s="1133"/>
      <c r="AK132" s="1134">
        <v>12.217662410000001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494</v>
      </c>
      <c r="W133" s="1112"/>
      <c r="X133" s="1112"/>
      <c r="Y133" s="1112"/>
      <c r="Z133" s="1113"/>
      <c r="AA133" s="1114">
        <v>12.6</v>
      </c>
      <c r="AB133" s="1115"/>
      <c r="AC133" s="1115"/>
      <c r="AD133" s="1115"/>
      <c r="AE133" s="1116"/>
      <c r="AF133" s="1114">
        <v>12.1</v>
      </c>
      <c r="AG133" s="1115"/>
      <c r="AH133" s="1115"/>
      <c r="AI133" s="1115"/>
      <c r="AJ133" s="1116"/>
      <c r="AK133" s="1114">
        <v>11.8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8lqQDDhnDVobr9/9K/QpE27hM0aV6e1fyWCEq4cQdxRt2UfKCaqZVGddbTK1WWeCdMOqVhJHIpR4w3pWfCovQ==" saltValue="dGCYvxfaq8IvSVocqEzq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syOWWxtF+3zsLrUz6GdqYawgK10WB8A2JfCnos8chr/Y6U1Z67hd6R+8947Rc9qM7Y19agIMjcQfVsd9U0d7g==" saltValue="psPCx43VWqmo8peSB/Dz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EI736HyiKMF5SjDv57r+CGat5gK1k9edHnJ9s/astw35YpY88mg6oVEXaE1GNkZoUL5pCESAY45/oZUac1ZKg==" saltValue="bGauE7po6e0v8JbZ0XygU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503</v>
      </c>
      <c r="AL9" s="1155"/>
      <c r="AM9" s="1155"/>
      <c r="AN9" s="1156"/>
      <c r="AO9" s="292">
        <v>1577343</v>
      </c>
      <c r="AP9" s="292">
        <v>163489</v>
      </c>
      <c r="AQ9" s="293">
        <v>135358</v>
      </c>
      <c r="AR9" s="294">
        <v>20.8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504</v>
      </c>
      <c r="AL10" s="1155"/>
      <c r="AM10" s="1155"/>
      <c r="AN10" s="1156"/>
      <c r="AO10" s="295">
        <v>213396</v>
      </c>
      <c r="AP10" s="295">
        <v>22118</v>
      </c>
      <c r="AQ10" s="296">
        <v>16285</v>
      </c>
      <c r="AR10" s="297">
        <v>35.799999999999997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505</v>
      </c>
      <c r="AL11" s="1155"/>
      <c r="AM11" s="1155"/>
      <c r="AN11" s="1156"/>
      <c r="AO11" s="295">
        <v>226521</v>
      </c>
      <c r="AP11" s="295">
        <v>23479</v>
      </c>
      <c r="AQ11" s="296">
        <v>23139</v>
      </c>
      <c r="AR11" s="297">
        <v>1.5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506</v>
      </c>
      <c r="AL12" s="1155"/>
      <c r="AM12" s="1155"/>
      <c r="AN12" s="1156"/>
      <c r="AO12" s="295">
        <v>197452</v>
      </c>
      <c r="AP12" s="295">
        <v>20466</v>
      </c>
      <c r="AQ12" s="296">
        <v>3507</v>
      </c>
      <c r="AR12" s="297">
        <v>483.6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508</v>
      </c>
      <c r="AP13" s="295" t="s">
        <v>508</v>
      </c>
      <c r="AQ13" s="296">
        <v>1</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509</v>
      </c>
      <c r="AL14" s="1155"/>
      <c r="AM14" s="1155"/>
      <c r="AN14" s="1156"/>
      <c r="AO14" s="295">
        <v>82354</v>
      </c>
      <c r="AP14" s="295">
        <v>8536</v>
      </c>
      <c r="AQ14" s="296">
        <v>6299</v>
      </c>
      <c r="AR14" s="297">
        <v>35.5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510</v>
      </c>
      <c r="AL15" s="1155"/>
      <c r="AM15" s="1155"/>
      <c r="AN15" s="1156"/>
      <c r="AO15" s="295">
        <v>27892</v>
      </c>
      <c r="AP15" s="295">
        <v>2891</v>
      </c>
      <c r="AQ15" s="296">
        <v>3566</v>
      </c>
      <c r="AR15" s="297">
        <v>-18.899999999999999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511</v>
      </c>
      <c r="AL16" s="1158"/>
      <c r="AM16" s="1158"/>
      <c r="AN16" s="1159"/>
      <c r="AO16" s="295">
        <v>-156131</v>
      </c>
      <c r="AP16" s="295">
        <v>-16183</v>
      </c>
      <c r="AQ16" s="296">
        <v>-14081</v>
      </c>
      <c r="AR16" s="297">
        <v>14.9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2168827</v>
      </c>
      <c r="AP17" s="295">
        <v>224796</v>
      </c>
      <c r="AQ17" s="296">
        <v>174073</v>
      </c>
      <c r="AR17" s="297">
        <v>29.1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516</v>
      </c>
      <c r="AL21" s="1150"/>
      <c r="AM21" s="1150"/>
      <c r="AN21" s="1151"/>
      <c r="AO21" s="307">
        <v>20.420000000000002</v>
      </c>
      <c r="AP21" s="308">
        <v>15.56</v>
      </c>
      <c r="AQ21" s="309">
        <v>4.8600000000000003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517</v>
      </c>
      <c r="AL22" s="1150"/>
      <c r="AM22" s="1150"/>
      <c r="AN22" s="1151"/>
      <c r="AO22" s="312">
        <v>96.8</v>
      </c>
      <c r="AP22" s="313">
        <v>96</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522</v>
      </c>
      <c r="AL32" s="1166"/>
      <c r="AM32" s="1166"/>
      <c r="AN32" s="1167"/>
      <c r="AO32" s="322">
        <v>1068267</v>
      </c>
      <c r="AP32" s="322">
        <v>110724</v>
      </c>
      <c r="AQ32" s="323">
        <v>106722</v>
      </c>
      <c r="AR32" s="324">
        <v>3.7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523</v>
      </c>
      <c r="AL33" s="1166"/>
      <c r="AM33" s="1166"/>
      <c r="AN33" s="1167"/>
      <c r="AO33" s="322" t="s">
        <v>508</v>
      </c>
      <c r="AP33" s="322" t="s">
        <v>508</v>
      </c>
      <c r="AQ33" s="323">
        <v>147</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524</v>
      </c>
      <c r="AL34" s="1166"/>
      <c r="AM34" s="1166"/>
      <c r="AN34" s="1167"/>
      <c r="AO34" s="322" t="s">
        <v>508</v>
      </c>
      <c r="AP34" s="322" t="s">
        <v>508</v>
      </c>
      <c r="AQ34" s="323">
        <v>287</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525</v>
      </c>
      <c r="AL35" s="1166"/>
      <c r="AM35" s="1166"/>
      <c r="AN35" s="1167"/>
      <c r="AO35" s="322">
        <v>462624</v>
      </c>
      <c r="AP35" s="322">
        <v>47950</v>
      </c>
      <c r="AQ35" s="323">
        <v>22428</v>
      </c>
      <c r="AR35" s="324">
        <v>113.8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526</v>
      </c>
      <c r="AL36" s="1166"/>
      <c r="AM36" s="1166"/>
      <c r="AN36" s="1167"/>
      <c r="AO36" s="322">
        <v>12766</v>
      </c>
      <c r="AP36" s="322">
        <v>1323</v>
      </c>
      <c r="AQ36" s="323">
        <v>4327</v>
      </c>
      <c r="AR36" s="324">
        <v>-69.400000000000006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527</v>
      </c>
      <c r="AL37" s="1166"/>
      <c r="AM37" s="1166"/>
      <c r="AN37" s="1167"/>
      <c r="AO37" s="322">
        <v>33255</v>
      </c>
      <c r="AP37" s="322">
        <v>3447</v>
      </c>
      <c r="AQ37" s="323">
        <v>1437</v>
      </c>
      <c r="AR37" s="324">
        <v>139.9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528</v>
      </c>
      <c r="AL38" s="1169"/>
      <c r="AM38" s="1169"/>
      <c r="AN38" s="1170"/>
      <c r="AO38" s="325">
        <v>4</v>
      </c>
      <c r="AP38" s="325">
        <v>0</v>
      </c>
      <c r="AQ38" s="326">
        <v>25</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529</v>
      </c>
      <c r="AL39" s="1169"/>
      <c r="AM39" s="1169"/>
      <c r="AN39" s="1170"/>
      <c r="AO39" s="322">
        <v>-82848</v>
      </c>
      <c r="AP39" s="322">
        <v>-8587</v>
      </c>
      <c r="AQ39" s="323">
        <v>-4811</v>
      </c>
      <c r="AR39" s="324">
        <v>78.5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530</v>
      </c>
      <c r="AL40" s="1166"/>
      <c r="AM40" s="1166"/>
      <c r="AN40" s="1167"/>
      <c r="AO40" s="322">
        <v>-965150</v>
      </c>
      <c r="AP40" s="322">
        <v>-100036</v>
      </c>
      <c r="AQ40" s="323">
        <v>-91754</v>
      </c>
      <c r="AR40" s="324">
        <v>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528918</v>
      </c>
      <c r="AP41" s="322">
        <v>54822</v>
      </c>
      <c r="AQ41" s="323">
        <v>38807</v>
      </c>
      <c r="AR41" s="324">
        <v>41.3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498</v>
      </c>
      <c r="AN49" s="1162" t="s">
        <v>534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1646695</v>
      </c>
      <c r="AN51" s="344">
        <v>159579</v>
      </c>
      <c r="AO51" s="345">
        <v>23.7</v>
      </c>
      <c r="AP51" s="346">
        <v>136577</v>
      </c>
      <c r="AQ51" s="347">
        <v>19.7</v>
      </c>
      <c r="AR51" s="348">
        <v>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553160</v>
      </c>
      <c r="AN52" s="352">
        <v>53606</v>
      </c>
      <c r="AO52" s="353">
        <v>-13.3</v>
      </c>
      <c r="AP52" s="354">
        <v>59645</v>
      </c>
      <c r="AQ52" s="355">
        <v>-3.2</v>
      </c>
      <c r="AR52" s="356">
        <v>-10.1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1934955</v>
      </c>
      <c r="AN53" s="344">
        <v>190205</v>
      </c>
      <c r="AO53" s="345">
        <v>19.2</v>
      </c>
      <c r="AP53" s="346">
        <v>132212</v>
      </c>
      <c r="AQ53" s="347">
        <v>-3.2</v>
      </c>
      <c r="AR53" s="348">
        <v>22.4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603813</v>
      </c>
      <c r="AN54" s="352">
        <v>59354</v>
      </c>
      <c r="AO54" s="353">
        <v>10.7</v>
      </c>
      <c r="AP54" s="354">
        <v>67114</v>
      </c>
      <c r="AQ54" s="355">
        <v>12.5</v>
      </c>
      <c r="AR54" s="356">
        <v>-1.8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1356754</v>
      </c>
      <c r="AN55" s="344">
        <v>135975</v>
      </c>
      <c r="AO55" s="345">
        <v>-28.5</v>
      </c>
      <c r="AP55" s="346">
        <v>162193</v>
      </c>
      <c r="AQ55" s="347">
        <v>22.7</v>
      </c>
      <c r="AR55" s="348">
        <v>-51.2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534551</v>
      </c>
      <c r="AN56" s="352">
        <v>53573</v>
      </c>
      <c r="AO56" s="353">
        <v>-9.6999999999999993</v>
      </c>
      <c r="AP56" s="354">
        <v>79985</v>
      </c>
      <c r="AQ56" s="355">
        <v>19.2</v>
      </c>
      <c r="AR56" s="356">
        <v>-28.9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3900297</v>
      </c>
      <c r="AN57" s="344">
        <v>396493</v>
      </c>
      <c r="AO57" s="345">
        <v>191.6</v>
      </c>
      <c r="AP57" s="346">
        <v>168868</v>
      </c>
      <c r="AQ57" s="347">
        <v>4.0999999999999996</v>
      </c>
      <c r="AR57" s="348">
        <v>187.5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633845</v>
      </c>
      <c r="AN58" s="352">
        <v>64435</v>
      </c>
      <c r="AO58" s="353">
        <v>20.3</v>
      </c>
      <c r="AP58" s="354">
        <v>79360</v>
      </c>
      <c r="AQ58" s="355">
        <v>-0.8</v>
      </c>
      <c r="AR58" s="356">
        <v>21.1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2370524</v>
      </c>
      <c r="AN59" s="344">
        <v>245701</v>
      </c>
      <c r="AO59" s="345">
        <v>-38</v>
      </c>
      <c r="AP59" s="346">
        <v>202870</v>
      </c>
      <c r="AQ59" s="347">
        <v>20.100000000000001</v>
      </c>
      <c r="AR59" s="348">
        <v>-58.1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821237</v>
      </c>
      <c r="AN60" s="352">
        <v>85120</v>
      </c>
      <c r="AO60" s="353">
        <v>32.1</v>
      </c>
      <c r="AP60" s="354">
        <v>79735</v>
      </c>
      <c r="AQ60" s="355">
        <v>0.5</v>
      </c>
      <c r="AR60" s="356">
        <v>31.6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2241845</v>
      </c>
      <c r="AN61" s="359">
        <v>225591</v>
      </c>
      <c r="AO61" s="360">
        <v>33.6</v>
      </c>
      <c r="AP61" s="361">
        <v>160544</v>
      </c>
      <c r="AQ61" s="362">
        <v>12.7</v>
      </c>
      <c r="AR61" s="348">
        <v>20.9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629321</v>
      </c>
      <c r="AN62" s="352">
        <v>63218</v>
      </c>
      <c r="AO62" s="353">
        <v>8</v>
      </c>
      <c r="AP62" s="354">
        <v>73168</v>
      </c>
      <c r="AQ62" s="355">
        <v>5.6</v>
      </c>
      <c r="AR62" s="356">
        <v>2.4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Qi5jAo9LIJHpwzTdj9VSQtwo9SWu8iskIalb05QxMulqe76eCS3mU+CDl1ye5c26rAZ6LgyjtVv8GSaMnnw0A==" saltValue="+FKdSSSmaj0hOxXoKElH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8"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EMPJc3t8QUuxzr35wMLXhnLJHfb9pBxGgX+ACQ/mdbYZwo9s3JVbQnl7hWhE4TCCckKAzZiyBruhK3zMKeERg==" saltValue="TYIgUgm96yhEhFGsFa105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13"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BPGsmTIttetA0xRE9+I2F1H6ZAs9b8bVczz1VZuk/krrJPUhTZj9hxrQCtRdC9GD9JIFY3+f5GtLbyBf9p5iw==" saltValue="oUBEU/YZiovHRqQutHffo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115" zoomScaleNormal="11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4" t="s">
        <v>3</v>
      </c>
      <c r="D47" s="1174"/>
      <c r="E47" s="1175"/>
      <c r="F47" s="11">
        <v>10.43</v>
      </c>
      <c r="G47" s="12">
        <v>9.5</v>
      </c>
      <c r="H47" s="12">
        <v>12.82</v>
      </c>
      <c r="I47" s="12">
        <v>12.01</v>
      </c>
      <c r="J47" s="13">
        <v>11.09</v>
      </c>
    </row>
    <row r="48" spans="2:10" ht="57.75" customHeight="1">
      <c r="B48" s="14"/>
      <c r="C48" s="1176" t="s">
        <v>4</v>
      </c>
      <c r="D48" s="1176"/>
      <c r="E48" s="1177"/>
      <c r="F48" s="15">
        <v>7.09</v>
      </c>
      <c r="G48" s="16">
        <v>7.99</v>
      </c>
      <c r="H48" s="16">
        <v>9.11</v>
      </c>
      <c r="I48" s="16">
        <v>8.5299999999999994</v>
      </c>
      <c r="J48" s="17">
        <v>10.64</v>
      </c>
    </row>
    <row r="49" spans="2:10" ht="57.75" customHeight="1" thickBot="1">
      <c r="B49" s="18"/>
      <c r="C49" s="1178" t="s">
        <v>5</v>
      </c>
      <c r="D49" s="1178"/>
      <c r="E49" s="1179"/>
      <c r="F49" s="19" t="s">
        <v>555</v>
      </c>
      <c r="G49" s="20" t="s">
        <v>556</v>
      </c>
      <c r="H49" s="20">
        <v>2.0099999999999998</v>
      </c>
      <c r="I49" s="20" t="s">
        <v>557</v>
      </c>
      <c r="J49" s="21" t="s">
        <v>558</v>
      </c>
    </row>
    <row r="50" spans="2:10" ht="13.5" customHeight="1"/>
    <row r="51" spans="2:10" ht="13.5" hidden="1" customHeight="1"/>
    <row r="52" spans="2:10" ht="13.5" hidden="1" customHeight="1"/>
    <row r="53" spans="2:10" ht="13.5" hidden="1" customHeight="1"/>
  </sheetData>
  <sheetProtection algorithmName="SHA-512" hashValue="w+/pRS+z+BRieYqwEllloA8pi6YjbX9yoZxSu0l8nsETdPMxdrmpYioQgrrtABOAKhg9+/QacpCwpi/HlM5VwA==" saltValue="Hg2/TAvi4YUmofrcgJc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2019-03-20T06:27:04Z</cp:lastPrinted>
  <dcterms:created xsi:type="dcterms:W3CDTF">2019-02-14T01:14:25Z</dcterms:created>
  <dcterms:modified xsi:type="dcterms:W3CDTF">2019-03-20T06:27:27Z</dcterms:modified>
  <cp:category/>
</cp:coreProperties>
</file>