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2fs\共有フォルダ\02 総合政策課\03 財政係\01ﾒｰﾙ\R2\財政状況資料集\20200817【依頼】平成30年度財政状況資料集の作成について（２回目）\HP掲載用\"/>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<sst xmlns="http://schemas.openxmlformats.org/spreadsheetml/2006/main" count="1059" uniqueCount="609">
  <si>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</si>
  <si>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</si>
  <si>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</si>
  <si>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</si>
  <si>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</si>
  <si>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</si>
  <si>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</si>
  <si>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</si>
  <si>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</si>
  <si>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</si>
  <si>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</si>
  <si>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</si>
  <si>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</si>
  <si>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</si>
  <si>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</si>
  <si>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</si>
  <si>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</si>
  <si>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</si>
  <si>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</si>
  <si>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</si>
  <si>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</si>
  <si>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</si>
  <si>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</si>
  <si>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</si>
  <si>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</si>
  <si>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</si>
  <si>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</si>
  <si>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</si>
  <si>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</si>
  <si>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</si>
  <si>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</si>
  <si>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</si>
  <si>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</si>
  <si>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</si>
  <si>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</si>
  <si>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</si>
  <si>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</si>
  <si>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</si>
  <si>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</si>
  <si>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</si>
  <si>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</si>
  <si>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</si>
  <si>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</si>
  <si>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</si>
  <si>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</si>
  <si>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</si>
  <si>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</si>
  <si>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</si>
  <si>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</si>
  <si>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</si>
  <si>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</si>
  <si>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</si>
  <si>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</si>
  <si>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</si>
  <si>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</si>
  <si>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</si>
  <si>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</si>
  <si>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</si>
  <si>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</si>
  <si>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</si>
  <si>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</si>
  <si>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</si>
  <si>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</si>
  <si>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</si>
  <si>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</si>
  <si>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</si>
  <si>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</si>
  <si>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</si>
  <si>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</si>
  <si>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</si>
  <si>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</si>
  <si>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</si>
  <si>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</si>
  <si>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</si>
  <si>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</si>
  <si>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</si>
  <si>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</si>
  <si>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</si>
  <si>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</si>
  <si>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</si>
  <si>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</si>
  <si>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</si>
  <si>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</si>
  <si>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</si>
  <si>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</si>
  <si>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</si>
  <si>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</si>
  <si>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</si>
  <si>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</si>
  <si>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</si>
  <si>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</si>
  <si>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</si>
  <si>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</si>
  <si>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</si>
  <si>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</si>
  <si>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</si>
  <si>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</si>
  <si>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</si>
  <si>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</si>
  <si>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</si>
  <si>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</si>
  <si>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</si>
  <si>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</si>
  <si>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</si>
  <si>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</si>
  <si>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</si>
  <si>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</si>
  <si>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</si>
  <si>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</si>
  <si>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</si>
  <si>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</si>
  <si>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</si>
  <si>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</si>
  <si>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</si>
  <si>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</si>
  <si>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</si>
  <si>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</si>
  <si>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</si>
  <si>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</si>
  <si>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</si>
  <si>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</si>
  <si>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</si>
  <si>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</si>
  <si>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</si>
  <si>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</si>
  <si>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</si>
  <si>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</si>
  <si>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</si>
  <si>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</si>
  <si>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</si>
  <si>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</si>
  <si>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</si>
  <si>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</si>
  <si>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</si>
  <si>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</si>
  <si>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</si>
  <si>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</si>
  <si>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</si>
  <si>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</si>
  <si>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</si>
  <si>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</si>
  <si>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</si>
  <si>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</si>
  <si>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</si>
  <si>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</si>
  <si>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</si>
  <si>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</si>
  <si>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</si>
  <si>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</si>
  <si>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</si>
  <si>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</si>
  <si>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</si>
  <si>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</si>
  <si>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</si>
  <si>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</si>
  <si>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</si>
  <si>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</si>
  <si>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</si>
  <si>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</si>
  <si>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</si>
  <si>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</si>
  <si>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</si>
  <si>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</si>
  <si>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</si>
  <si>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</si>
  <si>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</si>
  <si>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</si>
  <si>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</si>
  <si>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</si>
  <si>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</si>
  <si>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</si>
  <si>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</si>
  <si>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</si>
  <si>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</si>
  <si>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</si>
  <si>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</si>
  <si>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</si>
  <si>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</si>
  <si>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</si>
  <si>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</si>
  <si>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</si>
  <si>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</si>
  <si>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</si>
  <si>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</si>
  <si>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</si>
  <si>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</si>
  <si>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</si>
  <si>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</si>
  <si>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</si>
  <si>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</si>
  <si>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</si>
  <si>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</si>
  <si>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</si>
  <si>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</si>
  <si>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</si>
  <si>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</si>
  <si>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</si>
  <si>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</si>
  <si>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</si>
  <si>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</si>
  <si>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</si>
  <si>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</si>
  <si>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</si>
  <si>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</si>
  <si>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</si>
  <si>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</si>
  <si>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</si>
  <si>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</si>
  <si>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</si>
  <si>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</si>
  <si>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</si>
  <si>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</si>
  <si>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北海道厚岸町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</si>
  <si>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</si>
  <si>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</si>
  <si>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</si>
  <si>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</si>
  <si>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</si>
  <si>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</si>
  <si>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</si>
  <si>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</si>
  <si>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</si>
  <si>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</si>
  <si>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</si>
  <si>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</si>
  <si>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</si>
  <si>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</si>
  <si>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</si>
  <si>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</si>
  <si>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</si>
  <si>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</si>
  <si>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</si>
  <si>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</si>
  <si>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</si>
  <si>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</si>
  <si>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</si>
  <si>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</si>
  <si>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</si>
  <si>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</si>
  <si>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</si>
  <si>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</si>
  <si>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</si>
  <si>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</si>
  <si>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</si>
  <si>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</si>
  <si>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</si>
  <si>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</si>
  <si>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</si>
  <si>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</si>
  <si>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</si>
  <si>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</si>
  <si>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</si>
  <si>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</si>
  <si>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</si>
  <si>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</si>
  <si>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</si>
  <si>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</si>
  <si>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</si>
  <si>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</si>
  <si>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</si>
  <si>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</si>
  <si>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</si>
  <si>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</si>
  <si>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</si>
  <si>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</si>
  <si>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</si>
  <si>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</si>
  <si>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</si>
  <si>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</si>
  <si>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</si>
  <si>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</si>
  <si>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</si>
  <si>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</si>
  <si>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</si>
  <si>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</si>
  <si>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</si>
  <si>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</si>
  <si>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</si>
  <si>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</si>
  <si>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</si>
  <si>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</si>
  <si>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</si>
  <si>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</si>
  <si>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</si>
  <si>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</si>
  <si>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</si>
  <si>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</si>
  <si>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</si>
  <si>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</si>
  <si>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</si>
  <si>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</si>
  <si>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</si>
  <si>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</si>
  <si>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</si>
  <si>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</si>
  <si>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</si>
  <si>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</si>
  <si>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</si>
  <si>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</si>
  <si>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</si>
  <si>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</si>
  <si>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</si>
  <si>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</si>
  <si>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</si>
  <si>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</si>
  <si>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</si>
  <si>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</si>
  <si>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</si>
  <si>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</si>
  <si>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</si>
  <si>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</si>
  <si>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</si>
  <si>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</si>
  <si>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</si>
  <si>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</si>
  <si>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</si>
  <si>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</si>
  <si>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</si>
  <si>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</si>
  <si>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</si>
  <si>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</si>
  <si>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</si>
  <si>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</si>
  <si>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</si>
  <si>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</si>
  <si>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</si>
  <si>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</si>
  <si>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</si>
  <si>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</si>
  <si>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</si>
  <si>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</si>
  <si>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</si>
  <si>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</si>
  <si>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</si>
  <si>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</si>
  <si>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</si>
  <si>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</si>
  <si>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</si>
  <si>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</si>
  <si>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</si>
  <si>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</si>
  <si>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</si>
  <si>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</si>
  <si>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</si>
  <si>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</si>
  <si>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</si>
  <si>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</si>
  <si>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</si>
  <si>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</si>
  <si>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</si>
  <si>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</si>
  <si>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</si>
  <si>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</si>
  <si>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</si>
  <si>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</si>
  <si>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</si>
  <si>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</si>
  <si>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</si>
  <si>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</si>
  <si>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</si>
  <si>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</si>
  <si>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</si>
  <si>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北海道厚岸町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</si>
  <si>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</si>
  <si>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</si>
  <si>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</si>
  <si>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</si>
  <si>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</si>
  <si>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</si>
  <si>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</si>
  <si>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</si>
  <si>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</si>
  <si>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</si>
  <si>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</si>
  <si>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</si>
  <si>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</si>
  <si>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</si>
  <si>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</si>
  <si>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</si>
  <si>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</si>
  <si>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</si>
  <si>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</si>
  <si>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</si>
  <si>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</si>
  <si>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</si>
  <si>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</si>
  <si>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</si>
  <si>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</si>
  <si>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</si>
  <si>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</si>
  <si>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</si>
  <si>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</si>
  <si>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</si>
  <si>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</si>
  <si>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</si>
  <si>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</si>
  <si>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</si>
  <si>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</si>
  <si>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</si>
  <si>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</si>
  <si>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</si>
  <si>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</si>
  <si>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</si>
  <si>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</si>
  <si>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</si>
  <si>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</si>
  <si>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</si>
  <si>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</si>
  <si>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</si>
  <si>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</si>
  <si>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</si>
  <si>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</si>
  <si>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</si>
  <si>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</si>
  <si>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</si>
  <si>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</si>
  <si>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</si>
  <si>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</si>
  <si>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</si>
  <si>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</si>
  <si>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</si>
  <si>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</si>
  <si>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</si>
  <si>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</si>
  <si>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</si>
  <si>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</si>
  <si>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</si>
  <si>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</si>
  <si>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</si>
  <si>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</si>
  <si>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</si>
  <si>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</si>
  <si>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</si>
  <si>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</si>
  <si>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</si>
  <si>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</si>
  <si>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</si>
  <si>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</si>
  <si>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</si>
  <si>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</si>
  <si>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</si>
  <si>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</si>
  <si>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</si>
  <si>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</si>
  <si>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</si>
  <si>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</si>
  <si>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</si>
  <si>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</si>
  <si>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</si>
  <si>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</si>
  <si>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</si>
  <si>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</si>
  <si>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</si>
  <si>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</si>
  <si>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</si>
  <si>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</si>
  <si>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</si>
  <si>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</si>
  <si>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</si>
  <si>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</si>
  <si>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</si>
  <si>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</si>
  <si>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</si>
  <si>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</si>
  <si>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</si>
  <si>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</si>
  <si>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</si>
  <si>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</si>
  <si>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</si>
  <si>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</si>
  <si>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</si>
  <si>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</si>
  <si>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</si>
  <si>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</si>
  <si>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</si>
  <si>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</si>
  <si>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</si>
  <si>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</si>
  <si>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</si>
  <si>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</si>
  <si>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</si>
  <si>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</si>
  <si>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</si>
  <si>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</si>
  <si>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</si>
  <si>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</si>
  <si>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</si>
  <si>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</si>
  <si>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</si>
  <si>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</si>
  <si>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</si>
  <si>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</si>
  <si>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</si>
  <si>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</si>
  <si>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</si>
  <si>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</si>
  <si>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</si>
  <si>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</si>
  <si>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</si>
  <si>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</si>
  <si>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</si>
  <si>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</si>
  <si>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</si>
  <si>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</si>
  <si>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</si>
  <si>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</si>
  <si>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</si>
  <si>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</si>
  <si>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</si>
  <si>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</si>
  <si>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</si>
  <si>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</si>
  <si>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</si>
  <si>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</si>
  <si>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</si>
  <si>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</si>
  <si>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</si>
  <si>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</si>
  <si>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</si>
  <si>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</si>
  <si>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</si>
  <si>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</si>
  <si>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</si>
  <si>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</si>
  <si>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</si>
  <si>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</si>
  <si>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</si>
  <si>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</si>
  <si>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</si>
  <si>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</si>
  <si>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</si>
  <si>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</si>
  <si>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</si>
  <si>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</si>
  <si>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</si>
  <si>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</si>
  <si>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</si>
  <si>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</si>
  <si>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</si>
  <si>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</si>
  <si>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</si>
  <si>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</si>
  <si>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</si>
  <si>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</si>
  <si>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</si>
  <si>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</si>
  <si>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</si>
  <si>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</si>
  <si>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</si>
  <si>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0.61</t>
  </si>
  <si>
    <t>▲ 4.43</t>
  </si>
  <si>
    <t>▲ 3.57</t>
  </si>
  <si>
    <t>▲ 6.87</t>
  </si>
  <si>
    <t>一般会計</t>
  </si>
  <si>
    <t>水道事業会計</t>
  </si>
  <si>
    <t>介護保険特別会計</t>
  </si>
  <si>
    <t>国民健康保険特別会計</t>
  </si>
  <si>
    <t>病院事業会計</t>
  </si>
  <si>
    <t>介護老人保健施設事業特別会計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</si>
  <si>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</si>
  <si>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</si>
  <si>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</si>
  <si>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</si>
  <si>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</si>
  <si>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</si>
  <si>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</si>
  <si>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</si>
  <si>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</si>
  <si>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</si>
  <si>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</si>
  <si>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釧路東部消防組合</t>
    <rPh sb="0" eb="2">
      <t>クシロ</t>
    </rPh>
    <rPh sb="2" eb="4">
      <t>トウブ</t>
    </rPh>
    <rPh sb="4" eb="6">
      <t>ショウボウ</t>
    </rPh>
    <rPh sb="6" eb="8">
      <t>クミアイ</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</si>
  <si>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</si>
  <si>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</si>
  <si>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t>
    <phoneticPr fontId="2"/>
  </si>
  <si>
    <t>-</t>
    <phoneticPr fontId="2"/>
  </si>
  <si>
    <t>-</t>
    <phoneticPr fontId="2"/>
  </si>
  <si>
    <t>-</t>
    <phoneticPr fontId="2"/>
  </si>
  <si>
    <t>厚岸味覚ターミナル</t>
    <rPh sb="0" eb="2">
      <t>アッケシ</t>
    </rPh>
    <rPh sb="2" eb="4">
      <t>ミカク</t>
    </rPh>
    <phoneticPr fontId="2"/>
  </si>
  <si>
    <t>-</t>
    <phoneticPr fontId="2"/>
  </si>
  <si>
    <t>-</t>
    <phoneticPr fontId="2"/>
  </si>
  <si>
    <t>-</t>
    <phoneticPr fontId="2"/>
  </si>
  <si>
    <t>(地域づくり推進基金(H30年度末現在))</t>
    <rPh sb="1" eb="3">
      <t>チイキ</t>
    </rPh>
    <rPh sb="6" eb="8">
      <t>スイシン</t>
    </rPh>
    <rPh sb="8" eb="10">
      <t>キキン</t>
    </rPh>
    <rPh sb="14" eb="17">
      <t>ネンドマツ</t>
    </rPh>
    <rPh sb="17" eb="19">
      <t>ゲンザイ</t>
    </rPh>
    <phoneticPr fontId="18"/>
  </si>
  <si>
    <t>(ふるさと納税基金(H30年度末現在))</t>
    <rPh sb="5" eb="7">
      <t>ノウゼイ</t>
    </rPh>
    <rPh sb="7" eb="9">
      <t>キキン</t>
    </rPh>
    <phoneticPr fontId="2"/>
  </si>
  <si>
    <t>(老人福祉基金(H30年度末現在))</t>
    <rPh sb="1" eb="3">
      <t>ロウジン</t>
    </rPh>
    <rPh sb="3" eb="5">
      <t>フクシ</t>
    </rPh>
    <rPh sb="5" eb="7">
      <t>キキン</t>
    </rPh>
    <phoneticPr fontId="2"/>
  </si>
  <si>
    <t>(環境保全基金(H30年度末現在))</t>
    <rPh sb="1" eb="3">
      <t>カンキョウ</t>
    </rPh>
    <rPh sb="3" eb="5">
      <t>ホゼン</t>
    </rPh>
    <rPh sb="5" eb="7">
      <t>キキン</t>
    </rPh>
    <phoneticPr fontId="2"/>
  </si>
  <si>
    <t>(特定防衛施設周辺整備調整交付金事業基金(H30年度末現在))</t>
    <rPh sb="1" eb="3">
      <t>トクテイ</t>
    </rPh>
    <rPh sb="3" eb="5">
      <t>ボウエイ</t>
    </rPh>
    <rPh sb="5" eb="7">
      <t>シセツ</t>
    </rPh>
    <rPh sb="7" eb="9">
      <t>シュウヘン</t>
    </rPh>
    <rPh sb="9" eb="11">
      <t>セイビ</t>
    </rPh>
    <rPh sb="11" eb="13">
      <t>チョウセイ</t>
    </rPh>
    <rPh sb="13" eb="16">
      <t>コウフキン</t>
    </rPh>
    <rPh sb="16" eb="18">
      <t>ジギョウ</t>
    </rPh>
    <rPh sb="18" eb="20">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</si>
  <si>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</si>
  <si>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</si>
  <si>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</si>
  <si>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</si>
  <si>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</si>
  <si>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</si>
  <si>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</si>
  <si>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</si>
  <si>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</si>
  <si>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</si>
  <si>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</si>
  <si>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</si>
  <si>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平成29年度について、将来負担比率は類似団体と比較し、大幅に上回っているが、有形固定資産減価償却率については6.5ポイント下回っている。
大型投資事業の適切な取捨選択による起債の新規発行額の抑制等により、後世への負担を軽減するよう財政の健全化を図る。</t>
    <rPh sb="0" eb="2">
      <t>ヘイセイ</t>
    </rPh>
    <rPh sb="4" eb="6">
      <t>ネンド</t>
    </rPh>
    <rPh sb="11" eb="13">
      <t>ショウライ</t>
    </rPh>
    <rPh sb="13" eb="15">
      <t>フタン</t>
    </rPh>
    <rPh sb="15" eb="17">
      <t>ヒリツ</t>
    </rPh>
    <rPh sb="18" eb="20">
      <t>ルイジ</t>
    </rPh>
    <rPh sb="20" eb="22">
      <t>ダンタイ</t>
    </rPh>
    <rPh sb="23" eb="25">
      <t>ヒカク</t>
    </rPh>
    <rPh sb="27" eb="29">
      <t>オオハバ</t>
    </rPh>
    <rPh sb="30" eb="32">
      <t>ウワマワ</t>
    </rPh>
    <rPh sb="38" eb="40">
      <t>ユウケイ</t>
    </rPh>
    <rPh sb="40" eb="44">
      <t>コテイシサン</t>
    </rPh>
    <rPh sb="44" eb="46">
      <t>ゲンカ</t>
    </rPh>
    <rPh sb="46" eb="49">
      <t>ショウキャクリツ</t>
    </rPh>
    <rPh sb="61" eb="63">
      <t>シタマワ</t>
    </rPh>
    <rPh sb="69" eb="71">
      <t>オオガタ</t>
    </rPh>
    <rPh sb="71" eb="73">
      <t>トウシ</t>
    </rPh>
    <rPh sb="73" eb="75">
      <t>ジギョウ</t>
    </rPh>
    <rPh sb="76" eb="78">
      <t>テキセツ</t>
    </rPh>
    <rPh sb="79" eb="83">
      <t>シュシャセンタク</t>
    </rPh>
    <rPh sb="86" eb="88">
      <t>キサイ</t>
    </rPh>
    <rPh sb="89" eb="94">
      <t>シンキハッコウガク</t>
    </rPh>
    <rPh sb="95" eb="98">
      <t>ヨクセイトウ</t>
    </rPh>
    <rPh sb="102" eb="104">
      <t>コウセイ</t>
    </rPh>
    <rPh sb="106" eb="108">
      <t>フタン</t>
    </rPh>
    <rPh sb="109" eb="111">
      <t>ケイゲン</t>
    </rPh>
    <rPh sb="115" eb="117">
      <t>ザイセイ</t>
    </rPh>
    <rPh sb="118" eb="121">
      <t>ケンゼンカ</t>
    </rPh>
    <rPh sb="122" eb="123">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</si>
  <si>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</si>
  <si>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</si>
  <si>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</si>
  <si>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</si>
  <si>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</si>
  <si>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</si>
  <si>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毎年減少し、平成30年度と平成26年度の比較では21.5ポイント減少している。実質公債費比率については、起債の発行や償還終了により各年度において上下はあるが、12％から13％付近で安定している。今後も引き続き、地方債における新規発行を元金償還以下とすることを原則とし、縁故債の繰上償還を行うなど地方債残高の減少に努める。</t>
    <rPh sb="0" eb="2">
      <t>ショウライ</t>
    </rPh>
    <rPh sb="2" eb="4">
      <t>フタン</t>
    </rPh>
    <rPh sb="4" eb="6">
      <t>ヒリツ</t>
    </rPh>
    <rPh sb="11" eb="13">
      <t>マイトシ</t>
    </rPh>
    <rPh sb="13" eb="15">
      <t>ゲンショウ</t>
    </rPh>
    <rPh sb="17" eb="19">
      <t>ヘイセイ</t>
    </rPh>
    <rPh sb="21" eb="23">
      <t>ネンド</t>
    </rPh>
    <rPh sb="24" eb="26">
      <t>ヘイセイ</t>
    </rPh>
    <rPh sb="28" eb="30">
      <t>ネンド</t>
    </rPh>
    <rPh sb="31" eb="33">
      <t>ヒカク</t>
    </rPh>
    <rPh sb="43" eb="45">
      <t>ゲンショウ</t>
    </rPh>
    <rPh sb="50" eb="52">
      <t>ジッシツ</t>
    </rPh>
    <rPh sb="52" eb="55">
      <t>コウサイヒ</t>
    </rPh>
    <rPh sb="55" eb="57">
      <t>ヒリツ</t>
    </rPh>
    <rPh sb="63" eb="65">
      <t>キサイ</t>
    </rPh>
    <rPh sb="66" eb="68">
      <t>ハッコウ</t>
    </rPh>
    <rPh sb="69" eb="71">
      <t>ショウカン</t>
    </rPh>
    <rPh sb="71" eb="73">
      <t>シュウリョウ</t>
    </rPh>
    <rPh sb="76" eb="79">
      <t>カクネンド</t>
    </rPh>
    <rPh sb="83" eb="85">
      <t>ジョウゲ</t>
    </rPh>
    <rPh sb="98" eb="100">
      <t>フキン</t>
    </rPh>
    <rPh sb="101" eb="103">
      <t>アンテイ</t>
    </rPh>
    <rPh sb="108" eb="110">
      <t>コンゴ</t>
    </rPh>
    <rPh sb="111" eb="112">
      <t>ヒ</t>
    </rPh>
    <rPh sb="113" eb="114">
      <t>ツヅ</t>
    </rPh>
    <rPh sb="116" eb="119">
      <t>チホウサイ</t>
    </rPh>
    <rPh sb="123" eb="125">
      <t>シンキ</t>
    </rPh>
    <rPh sb="125" eb="127">
      <t>ハッコウ</t>
    </rPh>
    <rPh sb="128" eb="130">
      <t>ガンキン</t>
    </rPh>
    <rPh sb="130" eb="132">
      <t>ショウカン</t>
    </rPh>
    <rPh sb="132" eb="134">
      <t>イカ</t>
    </rPh>
    <rPh sb="140" eb="142">
      <t>ゲンソク</t>
    </rPh>
    <rPh sb="145" eb="148">
      <t>エンコサイ</t>
    </rPh>
    <rPh sb="149" eb="151">
      <t>クリアゲ</t>
    </rPh>
    <rPh sb="151" eb="153">
      <t>ショウカン</t>
    </rPh>
    <rPh sb="154" eb="155">
      <t>オコナ</t>
    </rPh>
    <rPh sb="158" eb="161">
      <t>チホウサイ</t>
    </rPh>
    <rPh sb="161" eb="163">
      <t>ザンダカ</t>
    </rPh>
    <rPh sb="164" eb="166">
      <t>ゲンショウ</t>
    </rPh>
    <rPh sb="167" eb="168">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</si>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</sst>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DC2D-4B3C-8901-9DD5824ABF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190205</c:v>
                </c:pt>
                <c:pt idx="1">
                  <c:v>135975</c:v>
                </c:pt>
                <c:pt idx="2">
                  <c:v>396493</c:v>
                </c:pt>
                <c:pt idx="3">
                  <c:v>245701</c:v>
                </c:pt>
                <c:pt idx="4">
                  <c:v>258746</c:v>
                </c:pt>
              </c:numCache>
            </c:numRef>
          </c:val>
          <c:smooth val="0"/>
          <c:extLst>
            <c:ext xmlns:c16="http://schemas.microsoft.com/office/drawing/2014/chart" uri="{C3380CC4-5D6E-409C-BE32-E72D297353CC}">
              <c16:uniqueId val="{00000001-DC2D-4B3C-8901-9DD5824ABF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7.99</c:v>
                </c:pt>
                <c:pt idx="1">
                  <c:v>9.11</c:v>
                </c:pt>
                <c:pt idx="2">
                  <c:v>8.5299999999999994</c:v>
                </c:pt>
                <c:pt idx="3">
                  <c:v>10.64</c:v>
                </c:pt>
                <c:pt idx="4">
                  <c:v>9.68</c:v>
                </c:pt>
              </c:numCache>
            </c:numRef>
          </c:val>
          <c:extLst>
            <c:ext xmlns:c16="http://schemas.microsoft.com/office/drawing/2014/chart" uri="{C3380CC4-5D6E-409C-BE32-E72D297353CC}">
              <c16:uniqueId val="{00000000-0D6B-4CEF-95A8-EE710ACAF0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9.5</c:v>
                </c:pt>
                <c:pt idx="1">
                  <c:v>12.82</c:v>
                </c:pt>
                <c:pt idx="2">
                  <c:v>12.01</c:v>
                </c:pt>
                <c:pt idx="3">
                  <c:v>11.09</c:v>
                </c:pt>
                <c:pt idx="4">
                  <c:v>11.25</c:v>
                </c:pt>
              </c:numCache>
            </c:numRef>
          </c:val>
          <c:extLst>
            <c:ext xmlns:c16="http://schemas.microsoft.com/office/drawing/2014/chart" uri="{C3380CC4-5D6E-409C-BE32-E72D297353CC}">
              <c16:uniqueId val="{00000001-0D6B-4CEF-95A8-EE710ACAF0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-0.61</c:v>
                </c:pt>
                <c:pt idx="1">
                  <c:v>2.0099999999999998</c:v>
                </c:pt>
                <c:pt idx="2">
                  <c:v>-4.43</c:v>
                </c:pt>
                <c:pt idx="3">
                  <c:v>-3.57</c:v>
                </c:pt>
                <c:pt idx="4">
                  <c:v>-6.87</c:v>
                </c:pt>
              </c:numCache>
            </c:numRef>
          </c:val>
          <c:smooth val="0"/>
          <c:extLst>
            <c:ext xmlns:c16="http://schemas.microsoft.com/office/drawing/2014/chart" uri="{C3380CC4-5D6E-409C-BE32-E72D297353CC}">
              <c16:uniqueId val="{00000002-0D6B-4CEF-95A8-EE710ACAF0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CBF-4957-B569-3A4F78CFD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BF-4957-B569-3A4F78CFD9E8}"/>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0.11</c:v>
                </c:pt>
                <c:pt idx="4">
                  <c:v>#N/A</c:v>
                </c:pt>
                <c:pt idx="5">
                  <c:v>0</c:v>
                </c:pt>
                <c:pt idx="6">
                  <c:v>#N/A</c:v>
                </c:pt>
                <c:pt idx="7">
                  <c:v>0</c:v>
                </c:pt>
                <c:pt idx="8">
                  <c:v>#N/A</c:v>
                </c:pt>
                <c:pt idx="9">
                  <c:v>0</c:v>
                </c:pt>
              </c:numCache>
            </c:numRef>
          </c:val>
          <c:extLst>
            <c:ext xmlns:c16="http://schemas.microsoft.com/office/drawing/2014/chart" uri="{C3380CC4-5D6E-409C-BE32-E72D297353CC}">
              <c16:uniqueId val="{00000002-CCBF-4957-B569-3A4F78CFD9E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CCBF-4957-B569-3A4F78CFD9E8}"/>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0.32</c:v>
                </c:pt>
                <c:pt idx="4">
                  <c:v>#N/A</c:v>
                </c:pt>
                <c:pt idx="5">
                  <c:v>0.47</c:v>
                </c:pt>
                <c:pt idx="6">
                  <c:v>#N/A</c:v>
                </c:pt>
                <c:pt idx="7">
                  <c:v>0.04</c:v>
                </c:pt>
                <c:pt idx="8">
                  <c:v>#N/A</c:v>
                </c:pt>
                <c:pt idx="9">
                  <c:v>0.1</c:v>
                </c:pt>
              </c:numCache>
            </c:numRef>
          </c:val>
          <c:extLst>
            <c:ext xmlns:c16="http://schemas.microsoft.com/office/drawing/2014/chart" uri="{C3380CC4-5D6E-409C-BE32-E72D297353CC}">
              <c16:uniqueId val="{00000004-CCBF-4957-B569-3A4F78CFD9E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0.36</c:v>
                </c:pt>
                <c:pt idx="2">
                  <c:v>#N/A</c:v>
                </c:pt>
                <c:pt idx="3">
                  <c:v>0.39</c:v>
                </c:pt>
                <c:pt idx="4">
                  <c:v>#N/A</c:v>
                </c:pt>
                <c:pt idx="5">
                  <c:v>0.49</c:v>
                </c:pt>
                <c:pt idx="6">
                  <c:v>#N/A</c:v>
                </c:pt>
                <c:pt idx="7">
                  <c:v>0</c:v>
                </c:pt>
                <c:pt idx="8">
                  <c:v>#N/A</c:v>
                </c:pt>
                <c:pt idx="9">
                  <c:v>0.33</c:v>
                </c:pt>
              </c:numCache>
            </c:numRef>
          </c:val>
          <c:extLst>
            <c:ext xmlns:c16="http://schemas.microsoft.com/office/drawing/2014/chart" uri="{C3380CC4-5D6E-409C-BE32-E72D297353CC}">
              <c16:uniqueId val="{00000005-CCBF-4957-B569-3A4F78CFD9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0.21</c:v>
                </c:pt>
                <c:pt idx="6">
                  <c:v>#N/A</c:v>
                </c:pt>
                <c:pt idx="7">
                  <c:v>0.09</c:v>
                </c:pt>
                <c:pt idx="8">
                  <c:v>#N/A</c:v>
                </c:pt>
                <c:pt idx="9">
                  <c:v>0.38</c:v>
                </c:pt>
              </c:numCache>
            </c:numRef>
          </c:val>
          <c:extLst>
            <c:ext xmlns:c16="http://schemas.microsoft.com/office/drawing/2014/chart" uri="{C3380CC4-5D6E-409C-BE32-E72D297353CC}">
              <c16:uniqueId val="{00000006-CCBF-4957-B569-3A4F78CFD9E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c:v>
                </c:pt>
                <c:pt idx="2">
                  <c:v>#N/A</c:v>
                </c:pt>
                <c:pt idx="3">
                  <c:v>0.45</c:v>
                </c:pt>
                <c:pt idx="4">
                  <c:v>#N/A</c:v>
                </c:pt>
                <c:pt idx="5">
                  <c:v>0.69</c:v>
                </c:pt>
                <c:pt idx="6">
                  <c:v>#N/A</c:v>
                </c:pt>
                <c:pt idx="7">
                  <c:v>0.69</c:v>
                </c:pt>
                <c:pt idx="8">
                  <c:v>#N/A</c:v>
                </c:pt>
                <c:pt idx="9">
                  <c:v>0.64</c:v>
                </c:pt>
              </c:numCache>
            </c:numRef>
          </c:val>
          <c:extLst>
            <c:ext xmlns:c16="http://schemas.microsoft.com/office/drawing/2014/chart" uri="{C3380CC4-5D6E-409C-BE32-E72D297353CC}">
              <c16:uniqueId val="{00000007-CCBF-4957-B569-3A4F78CFD9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4.09</c:v>
                </c:pt>
                <c:pt idx="2">
                  <c:v>#N/A</c:v>
                </c:pt>
                <c:pt idx="3">
                  <c:v>3.93</c:v>
                </c:pt>
                <c:pt idx="4">
                  <c:v>#N/A</c:v>
                </c:pt>
                <c:pt idx="5">
                  <c:v>4.33</c:v>
                </c:pt>
                <c:pt idx="6">
                  <c:v>#N/A</c:v>
                </c:pt>
                <c:pt idx="7">
                  <c:v>4.57</c:v>
                </c:pt>
                <c:pt idx="8">
                  <c:v>#N/A</c:v>
                </c:pt>
                <c:pt idx="9">
                  <c:v>4.75</c:v>
                </c:pt>
              </c:numCache>
            </c:numRef>
          </c:val>
          <c:extLst>
            <c:ext xmlns:c16="http://schemas.microsoft.com/office/drawing/2014/chart" uri="{C3380CC4-5D6E-409C-BE32-E72D297353CC}">
              <c16:uniqueId val="{00000008-CCBF-4957-B569-3A4F78CFD9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7.99</c:v>
                </c:pt>
                <c:pt idx="2">
                  <c:v>#N/A</c:v>
                </c:pt>
                <c:pt idx="3">
                  <c:v>9.1</c:v>
                </c:pt>
                <c:pt idx="4">
                  <c:v>#N/A</c:v>
                </c:pt>
                <c:pt idx="5">
                  <c:v>8.5299999999999994</c:v>
                </c:pt>
                <c:pt idx="6">
                  <c:v>#N/A</c:v>
                </c:pt>
                <c:pt idx="7">
                  <c:v>10.63</c:v>
                </c:pt>
                <c:pt idx="8">
                  <c:v>#N/A</c:v>
                </c:pt>
                <c:pt idx="9">
                  <c:v>9.67</c:v>
                </c:pt>
              </c:numCache>
            </c:numRef>
          </c:val>
          <c:extLst>
            <c:ext xmlns:c16="http://schemas.microsoft.com/office/drawing/2014/chart" uri="{C3380CC4-5D6E-409C-BE32-E72D297353CC}">
              <c16:uniqueId val="{00000009-CCBF-4957-B569-3A4F78CFD9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992</c:v>
                </c:pt>
                <c:pt idx="5">
                  <c:v>1013</c:v>
                </c:pt>
                <c:pt idx="8">
                  <c:v>1002</c:v>
                </c:pt>
                <c:pt idx="11">
                  <c:v>1048</c:v>
                </c:pt>
                <c:pt idx="14">
                  <c:v>1040</c:v>
                </c:pt>
              </c:numCache>
            </c:numRef>
          </c:val>
          <c:extLst>
            <c:ext xmlns:c16="http://schemas.microsoft.com/office/drawing/2014/chart" uri="{C3380CC4-5D6E-409C-BE32-E72D297353CC}">
              <c16:uniqueId val="{00000000-AEBC-4342-9527-BEA9276EA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BC-4342-9527-BEA9276EA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43</c:v>
                </c:pt>
                <c:pt idx="3">
                  <c:v>39</c:v>
                </c:pt>
                <c:pt idx="6">
                  <c:v>36</c:v>
                </c:pt>
                <c:pt idx="9">
                  <c:v>33</c:v>
                </c:pt>
                <c:pt idx="12">
                  <c:v>35</c:v>
                </c:pt>
              </c:numCache>
            </c:numRef>
          </c:val>
          <c:extLst>
            <c:ext xmlns:c16="http://schemas.microsoft.com/office/drawing/2014/chart" uri="{C3380CC4-5D6E-409C-BE32-E72D297353CC}">
              <c16:uniqueId val="{00000002-AEBC-4342-9527-BEA9276EA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13</c:v>
                </c:pt>
                <c:pt idx="12">
                  <c:v>15</c:v>
                </c:pt>
              </c:numCache>
            </c:numRef>
          </c:val>
          <c:extLst>
            <c:ext xmlns:c16="http://schemas.microsoft.com/office/drawing/2014/chart" uri="{C3380CC4-5D6E-409C-BE32-E72D297353CC}">
              <c16:uniqueId val="{00000003-AEBC-4342-9527-BEA9276EA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425</c:v>
                </c:pt>
                <c:pt idx="3">
                  <c:v>442</c:v>
                </c:pt>
                <c:pt idx="6">
                  <c:v>451</c:v>
                </c:pt>
                <c:pt idx="9">
                  <c:v>463</c:v>
                </c:pt>
                <c:pt idx="12">
                  <c:v>464</c:v>
                </c:pt>
              </c:numCache>
            </c:numRef>
          </c:val>
          <c:extLst>
            <c:ext xmlns:c16="http://schemas.microsoft.com/office/drawing/2014/chart" uri="{C3380CC4-5D6E-409C-BE32-E72D297353CC}">
              <c16:uniqueId val="{00000004-AEBC-4342-9527-BEA9276EA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BC-4342-9527-BEA9276EA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BC-4342-9527-BEA9276EA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1091</c:v>
                </c:pt>
                <c:pt idx="3">
                  <c:v>1028</c:v>
                </c:pt>
                <c:pt idx="6">
                  <c:v>1047</c:v>
                </c:pt>
                <c:pt idx="9">
                  <c:v>1068</c:v>
                </c:pt>
                <c:pt idx="12">
                  <c:v>1055</c:v>
                </c:pt>
              </c:numCache>
            </c:numRef>
          </c:val>
          <c:extLst>
            <c:ext xmlns:c16="http://schemas.microsoft.com/office/drawing/2014/chart" uri="{C3380CC4-5D6E-409C-BE32-E72D297353CC}">
              <c16:uniqueId val="{00000007-AEBC-4342-9527-BEA9276EAE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568</c:v>
                </c:pt>
                <c:pt idx="2">
                  <c:v>#N/A</c:v>
                </c:pt>
                <c:pt idx="3">
                  <c:v>#N/A</c:v>
                </c:pt>
                <c:pt idx="4">
                  <c:v>497</c:v>
                </c:pt>
                <c:pt idx="5">
                  <c:v>#N/A</c:v>
                </c:pt>
                <c:pt idx="6">
                  <c:v>#N/A</c:v>
                </c:pt>
                <c:pt idx="7">
                  <c:v>533</c:v>
                </c:pt>
                <c:pt idx="8">
                  <c:v>#N/A</c:v>
                </c:pt>
                <c:pt idx="9">
                  <c:v>#N/A</c:v>
                </c:pt>
                <c:pt idx="10">
                  <c:v>529</c:v>
                </c:pt>
                <c:pt idx="11">
                  <c:v>#N/A</c:v>
                </c:pt>
                <c:pt idx="12">
                  <c:v>#N/A</c:v>
                </c:pt>
                <c:pt idx="13">
                  <c:v>529</c:v>
                </c:pt>
                <c:pt idx="14">
                  <c:v>#N/A</c:v>
                </c:pt>
              </c:numCache>
            </c:numRef>
          </c:val>
          <c:smooth val="0"/>
          <c:extLst>
            <c:ext xmlns:c16="http://schemas.microsoft.com/office/drawing/2014/chart" uri="{C3380CC4-5D6E-409C-BE32-E72D297353CC}">
              <c16:uniqueId val="{00000008-AEBC-4342-9527-BEA9276EAE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9092</c:v>
                </c:pt>
                <c:pt idx="5">
                  <c:v>8965</c:v>
                </c:pt>
                <c:pt idx="8">
                  <c:v>9213</c:v>
                </c:pt>
                <c:pt idx="11">
                  <c:v>9497</c:v>
                </c:pt>
                <c:pt idx="14">
                  <c:v>9636</c:v>
                </c:pt>
              </c:numCache>
            </c:numRef>
          </c:val>
          <c:extLst>
            <c:ext xmlns:c16="http://schemas.microsoft.com/office/drawing/2014/chart" uri="{C3380CC4-5D6E-409C-BE32-E72D297353CC}">
              <c16:uniqueId val="{00000000-D7BA-4E40-A833-464B7050C2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1875</c:v>
                </c:pt>
                <c:pt idx="5">
                  <c:v>1704</c:v>
                </c:pt>
                <c:pt idx="8">
                  <c:v>1711</c:v>
                </c:pt>
                <c:pt idx="11">
                  <c:v>1685</c:v>
                </c:pt>
                <c:pt idx="14">
                  <c:v>1631</c:v>
                </c:pt>
              </c:numCache>
            </c:numRef>
          </c:val>
          <c:extLst>
            <c:ext xmlns:c16="http://schemas.microsoft.com/office/drawing/2014/chart" uri="{C3380CC4-5D6E-409C-BE32-E72D297353CC}">
              <c16:uniqueId val="{00000001-D7BA-4E40-A833-464B7050C2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1579</c:v>
                </c:pt>
                <c:pt idx="5">
                  <c:v>1884</c:v>
                </c:pt>
                <c:pt idx="8">
                  <c:v>1969</c:v>
                </c:pt>
                <c:pt idx="11">
                  <c:v>1997</c:v>
                </c:pt>
                <c:pt idx="14">
                  <c:v>1941</c:v>
                </c:pt>
              </c:numCache>
            </c:numRef>
          </c:val>
          <c:extLst>
            <c:ext xmlns:c16="http://schemas.microsoft.com/office/drawing/2014/chart" uri="{C3380CC4-5D6E-409C-BE32-E72D297353CC}">
              <c16:uniqueId val="{00000002-D7BA-4E40-A833-464B7050C2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BA-4E40-A833-464B7050C2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BA-4E40-A833-464B7050C2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BA-4E40-A833-464B7050C2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1175</c:v>
                </c:pt>
                <c:pt idx="3">
                  <c:v>1054</c:v>
                </c:pt>
                <c:pt idx="6">
                  <c:v>977</c:v>
                </c:pt>
                <c:pt idx="9">
                  <c:v>931</c:v>
                </c:pt>
                <c:pt idx="12">
                  <c:v>793</c:v>
                </c:pt>
              </c:numCache>
            </c:numRef>
          </c:val>
          <c:extLst>
            <c:ext xmlns:c16="http://schemas.microsoft.com/office/drawing/2014/chart" uri="{C3380CC4-5D6E-409C-BE32-E72D297353CC}">
              <c16:uniqueId val="{00000006-D7BA-4E40-A833-464B7050C2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c:v>
                </c:pt>
                <c:pt idx="3">
                  <c:v>168</c:v>
                </c:pt>
                <c:pt idx="6">
                  <c:v>826</c:v>
                </c:pt>
                <c:pt idx="9">
                  <c:v>1655</c:v>
                </c:pt>
                <c:pt idx="12">
                  <c:v>1651</c:v>
                </c:pt>
              </c:numCache>
            </c:numRef>
          </c:val>
          <c:extLst>
            <c:ext xmlns:c16="http://schemas.microsoft.com/office/drawing/2014/chart" uri="{C3380CC4-5D6E-409C-BE32-E72D297353CC}">
              <c16:uniqueId val="{00000007-D7BA-4E40-A833-464B7050C2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4283</c:v>
                </c:pt>
                <c:pt idx="3">
                  <c:v>4200</c:v>
                </c:pt>
                <c:pt idx="6">
                  <c:v>4162</c:v>
                </c:pt>
                <c:pt idx="9">
                  <c:v>3998</c:v>
                </c:pt>
                <c:pt idx="12">
                  <c:v>3802</c:v>
                </c:pt>
              </c:numCache>
            </c:numRef>
          </c:val>
          <c:extLst>
            <c:ext xmlns:c16="http://schemas.microsoft.com/office/drawing/2014/chart" uri="{C3380CC4-5D6E-409C-BE32-E72D297353CC}">
              <c16:uniqueId val="{00000008-D7BA-4E40-A833-464B7050C2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271</c:v>
                </c:pt>
                <c:pt idx="3">
                  <c:v>227</c:v>
                </c:pt>
                <c:pt idx="6">
                  <c:v>206</c:v>
                </c:pt>
                <c:pt idx="9">
                  <c:v>180</c:v>
                </c:pt>
                <c:pt idx="12">
                  <c:v>155</c:v>
                </c:pt>
              </c:numCache>
            </c:numRef>
          </c:val>
          <c:extLst>
            <c:ext xmlns:c16="http://schemas.microsoft.com/office/drawing/2014/chart" uri="{C3380CC4-5D6E-409C-BE32-E72D297353CC}">
              <c16:uniqueId val="{00000009-D7BA-4E40-A833-464B7050C2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10427</c:v>
                </c:pt>
                <c:pt idx="3">
                  <c:v>10064</c:v>
                </c:pt>
                <c:pt idx="6">
                  <c:v>9558</c:v>
                </c:pt>
                <c:pt idx="9">
                  <c:v>9269</c:v>
                </c:pt>
                <c:pt idx="12">
                  <c:v>9501</c:v>
                </c:pt>
              </c:numCache>
            </c:numRef>
          </c:val>
          <c:extLst>
            <c:ext xmlns:c16="http://schemas.microsoft.com/office/drawing/2014/chart" uri="{C3380CC4-5D6E-409C-BE32-E72D297353CC}">
              <c16:uniqueId val="{0000000A-D7BA-4E40-A833-464B7050C2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3679</c:v>
                </c:pt>
                <c:pt idx="2">
                  <c:v>#N/A</c:v>
                </c:pt>
                <c:pt idx="3">
                  <c:v>#N/A</c:v>
                </c:pt>
                <c:pt idx="4">
                  <c:v>3160</c:v>
                </c:pt>
                <c:pt idx="5">
                  <c:v>#N/A</c:v>
                </c:pt>
                <c:pt idx="6">
                  <c:v>#N/A</c:v>
                </c:pt>
                <c:pt idx="7">
                  <c:v>2835</c:v>
                </c:pt>
                <c:pt idx="8">
                  <c:v>#N/A</c:v>
                </c:pt>
                <c:pt idx="9">
                  <c:v>#N/A</c:v>
                </c:pt>
                <c:pt idx="10">
                  <c:v>2854</c:v>
                </c:pt>
                <c:pt idx="11">
                  <c:v>#N/A</c:v>
                </c:pt>
                <c:pt idx="12">
                  <c:v>#N/A</c:v>
                </c:pt>
                <c:pt idx="13">
                  <c:v>2695</c:v>
                </c:pt>
                <c:pt idx="14">
                  <c:v>#N/A</c:v>
                </c:pt>
              </c:numCache>
            </c:numRef>
          </c:val>
          <c:smooth val="0"/>
          <c:extLst>
            <c:ext xmlns:c16="http://schemas.microsoft.com/office/drawing/2014/chart" uri="{C3380CC4-5D6E-409C-BE32-E72D297353CC}">
              <c16:uniqueId val="{0000000B-D7BA-4E40-A833-464B7050C2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637</c:v>
                </c:pt>
                <c:pt idx="1">
                  <c:v>587</c:v>
                </c:pt>
                <c:pt idx="2">
                  <c:v>587</c:v>
                </c:pt>
              </c:numCache>
            </c:numRef>
          </c:val>
          <c:extLst>
            <c:ext xmlns:c16="http://schemas.microsoft.com/office/drawing/2014/chart" uri="{C3380CC4-5D6E-409C-BE32-E72D297353CC}">
              <c16:uniqueId val="{00000000-3529-4807-8526-44A40B537A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640</c:v>
                </c:pt>
                <c:pt idx="1">
                  <c:v>590</c:v>
                </c:pt>
                <c:pt idx="2">
                  <c:v>600</c:v>
                </c:pt>
              </c:numCache>
            </c:numRef>
          </c:val>
          <c:extLst>
            <c:ext xmlns:c16="http://schemas.microsoft.com/office/drawing/2014/chart" uri="{C3380CC4-5D6E-409C-BE32-E72D297353CC}">
              <c16:uniqueId val="{00000001-3529-4807-8526-44A40B537A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568</c:v>
                </c:pt>
                <c:pt idx="1">
                  <c:v>626</c:v>
                </c:pt>
                <c:pt idx="2">
                  <c:v>572</c:v>
                </c:pt>
              </c:numCache>
            </c:numRef>
          </c:val>
          <c:extLst>
            <c:ext xmlns:c16="http://schemas.microsoft.com/office/drawing/2014/chart" uri="{C3380CC4-5D6E-409C-BE32-E72D297353CC}">
              <c16:uniqueId val="{00000002-3529-4807-8526-44A40B537A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{EE788312-6D32-415D-A488-FC3CA50ABAA4}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565-47E1-91FE-ECC7C49123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{FABB3E7E-7C57-47BC-81CB-77DAF20FC243}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65-47E1-91FE-ECC7C49123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{30592950-BF00-4F25-902B-C47586AB9266}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65-47E1-91FE-ECC7C49123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{FF5696AB-CFAD-44C6-8DA2-0C688F638187}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65-47E1-91FE-ECC7C49123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{A8657CD5-EE2A-4DED-B739-4EADB383E9F8}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65-47E1-91FE-ECC7C49123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{8F8EAE44-A985-45B3-BB82-810B2114D0D6}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565-47E1-91FE-ECC7C49123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{2036A716-11DA-4684-9FF0-C2D1A777F678}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565-47E1-91FE-ECC7C49123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{190400E1-1831-4382-B067-AC2CBD3AFCA2}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565-47E1-91FE-ECC7C49123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{10D3C539-6992-47EC-9ACE-931227F7B412}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565-47E1-91FE-ECC7C49123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19.8</c:v>
                </c:pt>
                <c:pt idx="24">
                  <c:v>51.8</c:v>
                </c:pt>
              </c:numCache>
            </c:numRef>
          </c:xVal>
          <c:yVal>
            <c:numRef>
              <c:f>公会計指標分析・財政指標組合せ分析表!$BP$51:$DC$51</c:f>
              <c:numCache>
                <c:formatCode>#,##0.0;"▲ "#,##0.0</c:formatCode>
                <c:ptCount val="40"/>
                <c:pt idx="16">
                  <c:v>64.599999999999994</c:v>
                </c:pt>
                <c:pt idx="24">
                  <c:v>65.900000000000006</c:v>
                </c:pt>
              </c:numCache>
            </c:numRef>
          </c:yVal>
          <c:smooth val="0"/>
          <c:extLst>
            <c:ext xmlns:c16="http://schemas.microsoft.com/office/drawing/2014/chart" uri="{C3380CC4-5D6E-409C-BE32-E72D297353CC}">
              <c16:uniqueId val="{00000009-C565-47E1-91FE-ECC7C49123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{326B977F-B6D7-42C5-83C4-3E4EE43AF806}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565-47E1-91FE-ECC7C49123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{94FB7F56-6505-4AF9-9AF9-50CDDA404A0A}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65-47E1-91FE-ECC7C49123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{F47DE363-90C1-4942-B0C3-B5DCFF6FA103}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65-47E1-91FE-ECC7C49123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{1BC6EC39-7FDE-4073-8D03-75A9E6F732FD}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65-47E1-91FE-ECC7C49123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{EB6FE170-0A4E-4C27-8B98-85DAB9009CAE}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65-47E1-91FE-ECC7C49123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{199424AA-9051-44AE-91D8-8A007D587D3D}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565-47E1-91FE-ECC7C49123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{2E71DC7E-13FE-426F-97F3-64E45A26091A}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565-47E1-91FE-ECC7C49123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{3071D0E5-5C7B-4EF3-91FD-A073552B9603}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565-47E1-91FE-ECC7C49123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{64D3F2E1-26E2-41B8-82F4-5007333FA8D6}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565-47E1-91FE-ECC7C49123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C565-47E1-91FE-ECC7C49123B7}"/>
            </c:ext>
          </c:extLst>
        </c:ser>
        <c:dLbls>
          <c:showLegendKey val="0"/>
          <c:showVal val="1"/>
          <c:showCatName val="0"/>
          <c:showSerName val="0"/>
          <c:showPercent val="0"/>
          <c:showBubbleSize val="0"/>
        </c:dLbls>
        <c:axId val="46179840"/>
        <c:axId val="46181760"/>
      </c:scatterChart>
      <c:valAx>
        <c:axId val="46179840"/>
        <c:scaling>
          <c:orientation val="minMax"/>
          <c:max val="62"/>
          <c:min val="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{1F4988CC-FC30-4A1C-84FF-140A3BDB7B79}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01B-446C-97B9-CD7369277C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{69876878-567C-4B49-B997-74A5E5C9835B}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1B-446C-97B9-CD7369277C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{FB45F05F-6CAB-4EFF-8F2C-DB0360D8F0E9}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1B-446C-97B9-CD7369277C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{D99C702C-4ED3-4CD3-9359-68E4219F6345}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1B-446C-97B9-CD7369277C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{01F6539F-00D2-438F-AEBB-32B577F38319}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1B-446C-97B9-CD7369277C5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{839BD823-1BFB-48C2-9146-3A741B0735F6}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01B-446C-97B9-CD7369277C5A}"/>
                </c:ext>
              </c:extLst>
            </c:dLbl>
            <c:dLbl>
              <c:idx val="16"/>
              <c:layout>
                <c:manualLayout>
                  <c:x val="-3.772577628906703E-2"/>
                  <c:y val="-7.669118649338622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{C0438DC7-6DD9-45A6-973B-6065799116BD}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01B-446C-97B9-CD7369277C5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{54768BDC-4240-492B-B6DF-B7F649EFCFFA}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01B-446C-97B9-CD7369277C5A}"/>
                </c:ext>
              </c:extLst>
            </c:dLbl>
            <c:dLbl>
              <c:idx val="32"/>
              <c:layout>
                <c:manualLayout>
                  <c:x val="-2.5670206949154235E-2"/>
                  <c:y val="-4.814210768220167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{0F0796DC-758E-4873-8247-F11E990C606B}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01B-446C-97B9-CD7369277C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12.6</c:v>
                </c:pt>
                <c:pt idx="16">
                  <c:v>12.1</c:v>
                </c:pt>
                <c:pt idx="24">
                  <c:v>11.8</c:v>
                </c:pt>
                <c:pt idx="32">
                  <c:v>12.2</c:v>
                </c:pt>
              </c:numCache>
            </c:numRef>
          </c:xVal>
          <c:yVal>
            <c:numRef>
              <c:f>公会計指標分析・財政指標組合せ分析表!$BP$73:$DC$73</c:f>
              <c:numCache>
                <c:formatCode>#,##0.0;"▲ "#,##0.0</c:formatCode>
                <c:ptCount val="40"/>
                <c:pt idx="0">
                  <c:v>84.8</c:v>
                </c:pt>
                <c:pt idx="8">
                  <c:v>71.099999999999994</c:v>
                </c:pt>
                <c:pt idx="16">
                  <c:v>64.599999999999994</c:v>
                </c:pt>
                <c:pt idx="24">
                  <c:v>65.900000000000006</c:v>
                </c:pt>
                <c:pt idx="32">
                  <c:v>63.3</c:v>
                </c:pt>
              </c:numCache>
            </c:numRef>
          </c:yVal>
          <c:smooth val="0"/>
          <c:extLst>
            <c:ext xmlns:c16="http://schemas.microsoft.com/office/drawing/2014/chart" uri="{C3380CC4-5D6E-409C-BE32-E72D297353CC}">
              <c16:uniqueId val="{00000009-701B-446C-97B9-CD7369277C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{6B662D41-DF5C-401F-AF6D-3F3FEAD3CFD9}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01B-446C-97B9-CD7369277C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{07F77F77-C9C6-4E3E-849C-FD53F9DA470C}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1B-446C-97B9-CD7369277C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{15A55483-2CB0-4A96-9D2A-6A30D0B81CAA}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1B-446C-97B9-CD7369277C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{3BE9798F-04B1-442E-94E4-EF30735E12CD}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1B-446C-97B9-CD7369277C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{15C060B1-5778-4313-8A8C-2032A67AF242}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1B-446C-97B9-CD7369277C5A}"/>
                </c:ext>
              </c:extLst>
            </c:dLbl>
            <c:dLbl>
              <c:idx val="8"/>
              <c:layout>
                <c:manualLayout>
                  <c:x val="-2.5670135155625429E-2"/>
                  <c:y val="-0.11016198292082989"/>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{8B3CD0A5-E059-40B9-8A35-E86D6D35E142}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01B-446C-97B9-CD7369277C5A}"/>
                </c:ext>
              </c:extLst>
            </c:dLbl>
            <c:dLbl>
              <c:idx val="16"/>
              <c:layout>
                <c:manualLayout>
                  <c:x val="-3.7725848082595867E-2"/>
                  <c:y val="-8.359162604193272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{9018BB10-6F95-4F0E-B1E1-6AED2B48CB8D}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01B-446C-97B9-CD7369277C5A}"/>
                </c:ext>
              </c:extLst>
            </c:dLbl>
            <c:dLbl>
              <c:idx val="24"/>
              <c:layout>
                <c:manualLayout>
                  <c:x val="-3.1697991619110633E-2"/>
                  <c:y val="-9.0358495438408858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{51BABB23-571C-4116-B9D4-67756A9E88AD}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01B-446C-97B9-CD7369277C5A}"/>
                </c:ext>
              </c:extLst>
            </c:dLbl>
            <c:dLbl>
              <c:idx val="32"/>
              <c:layout>
                <c:manualLayout>
                  <c:x val="-3.1697991619110633E-2"/>
                  <c:y val="-4.687730108835699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{24188314-D01B-4233-A409-F5E1496A029C}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01B-446C-97B9-CD7369277C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701B-446C-97B9-CD7369277C5A}"/>
            </c:ext>
          </c:extLst>
        </c:ser>
        <c:dLbls>
          <c:showLegendKey val="0"/>
          <c:showVal val="1"/>
          <c:showCatName val="0"/>
          <c:showSerName val="0"/>
          <c:showPercent val="0"/>
          <c:showBubbleSize val="0"/>
        </c:dLbls>
        <c:axId val="84219776"/>
        <c:axId val="84234240"/>
      </c:scatterChart>
      <c:valAx>
        <c:axId val="84219776"/>
        <c:scaling>
          <c:orientation val="minMax"/>
          <c:max val="13.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9,396
9,269
739.27
10,469,400
9,963,844
504,796
5,216,512
9,501,472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基準財政収入額では、水産加工業の税額の減により、市町村民税の法人税割が前年度比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％の減のほか、配当割交付金の前年度比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％の減等の理由により、前年度比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一方、基準財政需要額においては、個別算定経費のその他の教育費や社会福祉費、高齢者保健福祉費の増となったものの、地域経済･雇用対策費の前年度から皆減や、過疎対策事業債や財源対策債等の償還費の減少等の理由により、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そのため、単年度の財政力指数は、前年度比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0.002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ポイント増となり、３ヵ年平均でも前年度比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0.004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ポイント増となったが、依然として類似団体平均を下回っている。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0" name="直線コネクタ 69"/>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、類似団体平均よりも高い比率となっている。これは民生部門、農林水産部門、教育部門において外部施設が多いことが要因となっている。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また、公債費は元利償還金の増により前年度比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％となり、補助費等についても前年度比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補助費等については、釧路東部消防組合への負担金や病院事業会計への補助金等により、以前から類似団体よりも高い水準にあることから比率を上げる要因となっている。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17526</xdr:rowOff>
    </xdr:to>
    <xdr:cxnSp macro="">
      <xdr:nvCxnSpPr>
        <xdr:cNvPr id="131" name="直線コネクタ 130"/>
        <xdr:cNvCxnSpPr/>
      </xdr:nvCxnSpPr>
      <xdr:spPr>
        <a:xfrm>
          <a:off x="4114800" y="1101699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44196</xdr:rowOff>
    </xdr:to>
    <xdr:cxnSp macro="">
      <xdr:nvCxnSpPr>
        <xdr:cNvPr id="134" name="直線コネクタ 133"/>
        <xdr:cNvCxnSpPr/>
      </xdr:nvCxnSpPr>
      <xdr:spPr>
        <a:xfrm>
          <a:off x="3225800" y="1086739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66040</xdr:rowOff>
    </xdr:to>
    <xdr:cxnSp macro="">
      <xdr:nvCxnSpPr>
        <xdr:cNvPr id="137" name="直線コネクタ 136"/>
        <xdr:cNvCxnSpPr/>
      </xdr:nvCxnSpPr>
      <xdr:spPr>
        <a:xfrm>
          <a:off x="2336800" y="1066952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90170</xdr:rowOff>
    </xdr:to>
    <xdr:cxnSp macro="">
      <xdr:nvCxnSpPr>
        <xdr:cNvPr id="140" name="直線コネクタ 139"/>
        <xdr:cNvCxnSpPr/>
      </xdr:nvCxnSpPr>
      <xdr:spPr>
        <a:xfrm flipV="1">
          <a:off x="1447800" y="106695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50" name="楕円 149"/>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1"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2" name="楕円 151"/>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3" name="テキスト ボックス 152"/>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4" name="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5" name="テキスト ボックス 154"/>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6" name="楕円 155"/>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57" name="テキスト ボックス 156"/>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8" name="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9" name="テキスト ボックス 158"/>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人件費、物件費及び維持補修費の合計額の人口１人当たりの金額が類似団体平均を上回っているのは、主に人件費が類似団体平均よりも高い水準にあることによる。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これは、保育所等の外部施設が多いことが主な要因である。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さらに、物件費と維持管理費についても、施設の老朽化等による修繕料の増等で前年度より増加しており、人口１人当たり人件費･物件費等は前年度比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110184</xdr:rowOff>
    </xdr:from>
    <xdr:to>
      <xdr:col>23</xdr:col>
      <xdr:colOff>133350</xdr:colOff>
      <xdr:row>86</xdr:row>
      <xdr:rowOff>7831</xdr:rowOff>
    </xdr:to>
    <xdr:cxnSp macro="">
      <xdr:nvCxnSpPr>
        <xdr:cNvPr id="194" name="直線コネクタ 193"/>
        <xdr:cNvCxnSpPr/>
      </xdr:nvCxnSpPr>
      <xdr:spPr>
        <a:xfrm>
          <a:off x="4114800" y="14683434"/>
          <a:ext cx="838200" cy="6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105218</xdr:rowOff>
    </xdr:from>
    <xdr:to>
      <xdr:col>19</xdr:col>
      <xdr:colOff>133350</xdr:colOff>
      <xdr:row>85</xdr:row>
      <xdr:rowOff>110184</xdr:rowOff>
    </xdr:to>
    <xdr:cxnSp macro="">
      <xdr:nvCxnSpPr>
        <xdr:cNvPr id="197" name="直線コネクタ 196"/>
        <xdr:cNvCxnSpPr/>
      </xdr:nvCxnSpPr>
      <xdr:spPr>
        <a:xfrm>
          <a:off x="3225800" y="14678468"/>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57617</xdr:rowOff>
    </xdr:from>
    <xdr:to>
      <xdr:col>15</xdr:col>
      <xdr:colOff>82550</xdr:colOff>
      <xdr:row>85</xdr:row>
      <xdr:rowOff>105218</xdr:rowOff>
    </xdr:to>
    <xdr:cxnSp macro="">
      <xdr:nvCxnSpPr>
        <xdr:cNvPr id="200" name="直線コネクタ 199"/>
        <xdr:cNvCxnSpPr/>
      </xdr:nvCxnSpPr>
      <xdr:spPr>
        <a:xfrm>
          <a:off x="2336800" y="14630867"/>
          <a:ext cx="889000" cy="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57617</xdr:rowOff>
    </xdr:from>
    <xdr:to>
      <xdr:col>11</xdr:col>
      <xdr:colOff>31750</xdr:colOff>
      <xdr:row>85</xdr:row>
      <xdr:rowOff>60682</xdr:rowOff>
    </xdr:to>
    <xdr:cxnSp macro="">
      <xdr:nvCxnSpPr>
        <xdr:cNvPr id="203" name="直線コネクタ 202"/>
        <xdr:cNvCxnSpPr/>
      </xdr:nvCxnSpPr>
      <xdr:spPr>
        <a:xfrm flipV="1">
          <a:off x="1447800" y="14630867"/>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128481</xdr:rowOff>
    </xdr:from>
    <xdr:to>
      <xdr:col>23</xdr:col>
      <xdr:colOff>184150</xdr:colOff>
      <xdr:row>86</xdr:row>
      <xdr:rowOff>58631</xdr:rowOff>
    </xdr:to>
    <xdr:sp macro="" textlink="">
      <xdr:nvSpPr>
        <xdr:cNvPr id="213" name="楕円 212"/>
        <xdr:cNvSpPr/>
      </xdr:nvSpPr>
      <xdr:spPr>
        <a:xfrm>
          <a:off x="4902200" y="147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100558</xdr:rowOff>
    </xdr:from>
    <xdr:ext cx="762000" cy="259045"/>
    <xdr:sp macro="" textlink="">
      <xdr:nvSpPr>
        <xdr:cNvPr id="214" name="人件費・物件費等の状況該当値テキスト"/>
        <xdr:cNvSpPr txBox="1"/>
      </xdr:nvSpPr>
      <xdr:spPr>
        <a:xfrm>
          <a:off x="5041900" y="146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59384</xdr:rowOff>
    </xdr:from>
    <xdr:to>
      <xdr:col>19</xdr:col>
      <xdr:colOff>184150</xdr:colOff>
      <xdr:row>85</xdr:row>
      <xdr:rowOff>160984</xdr:rowOff>
    </xdr:to>
    <xdr:sp macro="" textlink="">
      <xdr:nvSpPr>
        <xdr:cNvPr id="215" name="楕円 214"/>
        <xdr:cNvSpPr/>
      </xdr:nvSpPr>
      <xdr:spPr>
        <a:xfrm>
          <a:off x="4064000" y="146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145761</xdr:rowOff>
    </xdr:from>
    <xdr:ext cx="736600" cy="259045"/>
    <xdr:sp macro="" textlink="">
      <xdr:nvSpPr>
        <xdr:cNvPr id="216" name="テキスト ボックス 215"/>
        <xdr:cNvSpPr txBox="1"/>
      </xdr:nvSpPr>
      <xdr:spPr>
        <a:xfrm>
          <a:off x="3733800" y="14719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54418</xdr:rowOff>
    </xdr:from>
    <xdr:to>
      <xdr:col>15</xdr:col>
      <xdr:colOff>133350</xdr:colOff>
      <xdr:row>85</xdr:row>
      <xdr:rowOff>156018</xdr:rowOff>
    </xdr:to>
    <xdr:sp macro="" textlink="">
      <xdr:nvSpPr>
        <xdr:cNvPr id="217" name="楕円 216"/>
        <xdr:cNvSpPr/>
      </xdr:nvSpPr>
      <xdr:spPr>
        <a:xfrm>
          <a:off x="3175000" y="146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140795</xdr:rowOff>
    </xdr:from>
    <xdr:ext cx="762000" cy="259045"/>
    <xdr:sp macro="" textlink="">
      <xdr:nvSpPr>
        <xdr:cNvPr id="218" name="テキスト ボックス 217"/>
        <xdr:cNvSpPr txBox="1"/>
      </xdr:nvSpPr>
      <xdr:spPr>
        <a:xfrm>
          <a:off x="2844800" y="1471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6817</xdr:rowOff>
    </xdr:from>
    <xdr:to>
      <xdr:col>11</xdr:col>
      <xdr:colOff>82550</xdr:colOff>
      <xdr:row>85</xdr:row>
      <xdr:rowOff>108417</xdr:rowOff>
    </xdr:to>
    <xdr:sp macro="" textlink="">
      <xdr:nvSpPr>
        <xdr:cNvPr id="219" name="楕円 218"/>
        <xdr:cNvSpPr/>
      </xdr:nvSpPr>
      <xdr:spPr>
        <a:xfrm>
          <a:off x="2286000" y="145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93194</xdr:rowOff>
    </xdr:from>
    <xdr:ext cx="762000" cy="259045"/>
    <xdr:sp macro="" textlink="">
      <xdr:nvSpPr>
        <xdr:cNvPr id="220" name="テキスト ボックス 219"/>
        <xdr:cNvSpPr txBox="1"/>
      </xdr:nvSpPr>
      <xdr:spPr>
        <a:xfrm>
          <a:off x="1955800" y="1466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9882</xdr:rowOff>
    </xdr:from>
    <xdr:to>
      <xdr:col>7</xdr:col>
      <xdr:colOff>31750</xdr:colOff>
      <xdr:row>85</xdr:row>
      <xdr:rowOff>111482</xdr:rowOff>
    </xdr:to>
    <xdr:sp macro="" textlink="">
      <xdr:nvSpPr>
        <xdr:cNvPr id="221" name="楕円 220"/>
        <xdr:cNvSpPr/>
      </xdr:nvSpPr>
      <xdr:spPr>
        <a:xfrm>
          <a:off x="1397000" y="145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96259</xdr:rowOff>
    </xdr:from>
    <xdr:ext cx="762000" cy="259045"/>
    <xdr:sp macro="" textlink="">
      <xdr:nvSpPr>
        <xdr:cNvPr id="222" name="テキスト ボックス 221"/>
        <xdr:cNvSpPr txBox="1"/>
      </xdr:nvSpPr>
      <xdr:spPr>
        <a:xfrm>
          <a:off x="1066800" y="1466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今年度の指数は前年度と同じ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87</xdr:row>
      <xdr:rowOff>34713</xdr:rowOff>
    </xdr:to>
    <xdr:cxnSp macro="">
      <xdr:nvCxnSpPr>
        <xdr:cNvPr id="256" name="直線コネクタ 255"/>
        <xdr:cNvCxnSpPr/>
      </xdr:nvCxnSpPr>
      <xdr:spPr>
        <a:xfrm>
          <a:off x="16179800" y="148302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85513</xdr:rowOff>
    </xdr:to>
    <xdr:cxnSp macro="">
      <xdr:nvCxnSpPr>
        <xdr:cNvPr id="259" name="直線コネクタ 258"/>
        <xdr:cNvCxnSpPr/>
      </xdr:nvCxnSpPr>
      <xdr:spPr>
        <a:xfrm>
          <a:off x="15290800" y="1474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21166</xdr:rowOff>
    </xdr:to>
    <xdr:cxnSp macro="">
      <xdr:nvCxnSpPr>
        <xdr:cNvPr id="262" name="直線コネクタ 261"/>
        <xdr:cNvCxnSpPr/>
      </xdr:nvCxnSpPr>
      <xdr:spPr>
        <a:xfrm flipV="1">
          <a:off x="14401800" y="147497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77470</xdr:rowOff>
    </xdr:to>
    <xdr:cxnSp macro="">
      <xdr:nvCxnSpPr>
        <xdr:cNvPr id="265" name="直線コネクタ 264"/>
        <xdr:cNvCxnSpPr/>
      </xdr:nvCxnSpPr>
      <xdr:spPr>
        <a:xfrm flipV="1">
          <a:off x="13512800" y="147658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69" name="テキスト ボックス 268"/>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5" name="楕円 274"/>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127440</xdr:rowOff>
    </xdr:from>
    <xdr:ext cx="762000" cy="259045"/>
    <xdr:sp macro="" textlink="">
      <xdr:nvSpPr>
        <xdr:cNvPr id="276"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7" name="楕円 276"/>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8" name="テキスト ボックス 277"/>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9" name="楕円 278"/>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80" name="テキスト ボックス 279"/>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2" name="テキスト ボックス 281"/>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3" name="楕円 282"/>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4" name="テキスト ボックス 283"/>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年４月１日から平成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年４月１日までに実施した第３次定員適正化計画では１割以上の削減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を目標に取組みを進めた結果、計画を上回る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名の削減を達成したところである。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しかし、保育所等の外部施設が多いため、依然として類似団体平均を上回っている。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116368</xdr:rowOff>
    </xdr:from>
    <xdr:to>
      <xdr:col>81</xdr:col>
      <xdr:colOff>44450</xdr:colOff>
      <xdr:row>64</xdr:row>
      <xdr:rowOff>31786</xdr:rowOff>
    </xdr:to>
    <xdr:cxnSp macro="">
      <xdr:nvCxnSpPr>
        <xdr:cNvPr id="321" name="直線コネクタ 320"/>
        <xdr:cNvCxnSpPr/>
      </xdr:nvCxnSpPr>
      <xdr:spPr>
        <a:xfrm>
          <a:off x="16179800" y="1091771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116368</xdr:rowOff>
    </xdr:from>
    <xdr:to>
      <xdr:col>77</xdr:col>
      <xdr:colOff>44450</xdr:colOff>
      <xdr:row>63</xdr:row>
      <xdr:rowOff>168076</xdr:rowOff>
    </xdr:to>
    <xdr:cxnSp macro="">
      <xdr:nvCxnSpPr>
        <xdr:cNvPr id="324" name="直線コネクタ 323"/>
        <xdr:cNvCxnSpPr/>
      </xdr:nvCxnSpPr>
      <xdr:spPr>
        <a:xfrm flipV="1">
          <a:off x="15290800" y="1091771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154977</xdr:rowOff>
    </xdr:from>
    <xdr:to>
      <xdr:col>72</xdr:col>
      <xdr:colOff>203200</xdr:colOff>
      <xdr:row>63</xdr:row>
      <xdr:rowOff>168076</xdr:rowOff>
    </xdr:to>
    <xdr:cxnSp macro="">
      <xdr:nvCxnSpPr>
        <xdr:cNvPr id="327" name="直線コネクタ 326"/>
        <xdr:cNvCxnSpPr/>
      </xdr:nvCxnSpPr>
      <xdr:spPr>
        <a:xfrm>
          <a:off x="14401800" y="10956327"/>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121884</xdr:rowOff>
    </xdr:from>
    <xdr:to>
      <xdr:col>68</xdr:col>
      <xdr:colOff>152400</xdr:colOff>
      <xdr:row>63</xdr:row>
      <xdr:rowOff>154977</xdr:rowOff>
    </xdr:to>
    <xdr:cxnSp macro="">
      <xdr:nvCxnSpPr>
        <xdr:cNvPr id="330" name="直線コネクタ 329"/>
        <xdr:cNvCxnSpPr/>
      </xdr:nvCxnSpPr>
      <xdr:spPr>
        <a:xfrm>
          <a:off x="13512800" y="10923234"/>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152436</xdr:rowOff>
    </xdr:from>
    <xdr:to>
      <xdr:col>81</xdr:col>
      <xdr:colOff>95250</xdr:colOff>
      <xdr:row>64</xdr:row>
      <xdr:rowOff>82586</xdr:rowOff>
    </xdr:to>
    <xdr:sp macro="" textlink="">
      <xdr:nvSpPr>
        <xdr:cNvPr id="340" name="楕円 339"/>
        <xdr:cNvSpPr/>
      </xdr:nvSpPr>
      <xdr:spPr>
        <a:xfrm>
          <a:off x="16967200" y="109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124513</xdr:rowOff>
    </xdr:from>
    <xdr:ext cx="762000" cy="259045"/>
    <xdr:sp macro="" textlink="">
      <xdr:nvSpPr>
        <xdr:cNvPr id="341" name="定員管理の状況該当値テキスト"/>
        <xdr:cNvSpPr txBox="1"/>
      </xdr:nvSpPr>
      <xdr:spPr>
        <a:xfrm>
          <a:off x="17106900" y="1092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65568</xdr:rowOff>
    </xdr:from>
    <xdr:to>
      <xdr:col>77</xdr:col>
      <xdr:colOff>95250</xdr:colOff>
      <xdr:row>63</xdr:row>
      <xdr:rowOff>167168</xdr:rowOff>
    </xdr:to>
    <xdr:sp macro="" textlink="">
      <xdr:nvSpPr>
        <xdr:cNvPr id="342" name="楕円 341"/>
        <xdr:cNvSpPr/>
      </xdr:nvSpPr>
      <xdr:spPr>
        <a:xfrm>
          <a:off x="16129000" y="10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151945</xdr:rowOff>
    </xdr:from>
    <xdr:ext cx="736600" cy="259045"/>
    <xdr:sp macro="" textlink="">
      <xdr:nvSpPr>
        <xdr:cNvPr id="343" name="テキスト ボックス 342"/>
        <xdr:cNvSpPr txBox="1"/>
      </xdr:nvSpPr>
      <xdr:spPr>
        <a:xfrm>
          <a:off x="15798800" y="10953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117276</xdr:rowOff>
    </xdr:from>
    <xdr:to>
      <xdr:col>73</xdr:col>
      <xdr:colOff>44450</xdr:colOff>
      <xdr:row>64</xdr:row>
      <xdr:rowOff>47426</xdr:rowOff>
    </xdr:to>
    <xdr:sp macro="" textlink="">
      <xdr:nvSpPr>
        <xdr:cNvPr id="344" name="楕円 343"/>
        <xdr:cNvSpPr/>
      </xdr:nvSpPr>
      <xdr:spPr>
        <a:xfrm>
          <a:off x="15240000" y="109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32203</xdr:rowOff>
    </xdr:from>
    <xdr:ext cx="762000" cy="259045"/>
    <xdr:sp macro="" textlink="">
      <xdr:nvSpPr>
        <xdr:cNvPr id="345" name="テキスト ボックス 344"/>
        <xdr:cNvSpPr txBox="1"/>
      </xdr:nvSpPr>
      <xdr:spPr>
        <a:xfrm>
          <a:off x="14909800" y="1100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104177</xdr:rowOff>
    </xdr:from>
    <xdr:to>
      <xdr:col>68</xdr:col>
      <xdr:colOff>203200</xdr:colOff>
      <xdr:row>64</xdr:row>
      <xdr:rowOff>34327</xdr:rowOff>
    </xdr:to>
    <xdr:sp macro="" textlink="">
      <xdr:nvSpPr>
        <xdr:cNvPr id="346" name="楕円 345"/>
        <xdr:cNvSpPr/>
      </xdr:nvSpPr>
      <xdr:spPr>
        <a:xfrm>
          <a:off x="14351000" y="109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19104</xdr:rowOff>
    </xdr:from>
    <xdr:ext cx="762000" cy="259045"/>
    <xdr:sp macro="" textlink="">
      <xdr:nvSpPr>
        <xdr:cNvPr id="347" name="テキスト ボックス 346"/>
        <xdr:cNvSpPr txBox="1"/>
      </xdr:nvSpPr>
      <xdr:spPr>
        <a:xfrm>
          <a:off x="14020800" y="1099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71084</xdr:rowOff>
    </xdr:from>
    <xdr:to>
      <xdr:col>64</xdr:col>
      <xdr:colOff>152400</xdr:colOff>
      <xdr:row>64</xdr:row>
      <xdr:rowOff>1234</xdr:rowOff>
    </xdr:to>
    <xdr:sp macro="" textlink="">
      <xdr:nvSpPr>
        <xdr:cNvPr id="348" name="楕円 347"/>
        <xdr:cNvSpPr/>
      </xdr:nvSpPr>
      <xdr:spPr>
        <a:xfrm>
          <a:off x="13462000" y="10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157461</xdr:rowOff>
    </xdr:from>
    <xdr:ext cx="762000" cy="259045"/>
    <xdr:sp macro="" textlink="">
      <xdr:nvSpPr>
        <xdr:cNvPr id="349" name="テキスト ボックス 348"/>
        <xdr:cNvSpPr txBox="1"/>
      </xdr:nvSpPr>
      <xdr:spPr>
        <a:xfrm>
          <a:off x="13131800" y="1095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年度から実施している厚岸町財政運営基本方針により投資事業を抑制してきたことから、元利償還金の増加が抑えられ、平成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年度をピークに減少し、類似団体平均をやや下回って推移してきたが、平成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年度からは大型公共施設の整備事業により類似団体を上回ってきている。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なお、一部の大型事業の償還が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したことにより、実質公債比率は前年度比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今後は公共施設総合管理計画等による計画的な事業執行による適正な町債発行に努める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131572</xdr:rowOff>
    </xdr:to>
    <xdr:cxnSp macro="">
      <xdr:nvCxnSpPr>
        <xdr:cNvPr id="380" name="直線コネクタ 379"/>
        <xdr:cNvCxnSpPr/>
      </xdr:nvCxnSpPr>
      <xdr:spPr>
        <a:xfrm>
          <a:off x="16179800" y="73131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126746</xdr:rowOff>
    </xdr:to>
    <xdr:cxnSp macro="">
      <xdr:nvCxnSpPr>
        <xdr:cNvPr id="383" name="直線コネクタ 382"/>
        <xdr:cNvCxnSpPr/>
      </xdr:nvCxnSpPr>
      <xdr:spPr>
        <a:xfrm flipV="1">
          <a:off x="15290800" y="73131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42</xdr:row>
      <xdr:rowOff>150876</xdr:rowOff>
    </xdr:to>
    <xdr:cxnSp macro="">
      <xdr:nvCxnSpPr>
        <xdr:cNvPr id="386" name="直線コネクタ 385"/>
        <xdr:cNvCxnSpPr/>
      </xdr:nvCxnSpPr>
      <xdr:spPr>
        <a:xfrm flipV="1">
          <a:off x="14401800" y="73276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18034</xdr:rowOff>
    </xdr:to>
    <xdr:cxnSp macro="">
      <xdr:nvCxnSpPr>
        <xdr:cNvPr id="389" name="直線コネクタ 388"/>
        <xdr:cNvCxnSpPr/>
      </xdr:nvCxnSpPr>
      <xdr:spPr>
        <a:xfrm flipV="1">
          <a:off x="13512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3" name="テキスト ボックス 392"/>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9" name="楕円 398"/>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400"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01" name="楕円 400"/>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2" name="テキスト ボックス 401"/>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75946</xdr:rowOff>
    </xdr:from>
    <xdr:to>
      <xdr:col>73</xdr:col>
      <xdr:colOff>44450</xdr:colOff>
      <xdr:row>43</xdr:row>
      <xdr:rowOff>6096</xdr:rowOff>
    </xdr:to>
    <xdr:sp macro="" textlink="">
      <xdr:nvSpPr>
        <xdr:cNvPr id="403" name="楕円 402"/>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162323</xdr:rowOff>
    </xdr:from>
    <xdr:ext cx="762000" cy="259045"/>
    <xdr:sp macro="" textlink="">
      <xdr:nvSpPr>
        <xdr:cNvPr id="404" name="テキスト ボックス 403"/>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5" name="楕円 404"/>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6" name="テキスト ボックス 405"/>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7" name="楕円 406"/>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08" name="テキスト ボックス 407"/>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％であった将来負担比率は、平成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％となり、確実に改善が図られているが、類似団体平均には、及ばない状況である。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今後も、次世代の償還負担が多くならないよう、交付税算入率の低い起債の発行抑制をはじめ、新規発行額を元利償還額以下とすることを原則として、引き続き地方債残高の減額に努める。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147422</xdr:rowOff>
    </xdr:from>
    <xdr:to>
      <xdr:col>81</xdr:col>
      <xdr:colOff>44450</xdr:colOff>
      <xdr:row>18</xdr:row>
      <xdr:rowOff>1067</xdr:rowOff>
    </xdr:to>
    <xdr:cxnSp macro="">
      <xdr:nvCxnSpPr>
        <xdr:cNvPr id="440" name="直線コネクタ 439"/>
        <xdr:cNvCxnSpPr/>
      </xdr:nvCxnSpPr>
      <xdr:spPr>
        <a:xfrm flipV="1">
          <a:off x="16179800" y="3062072"/>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159969</xdr:rowOff>
    </xdr:from>
    <xdr:to>
      <xdr:col>77</xdr:col>
      <xdr:colOff>44450</xdr:colOff>
      <xdr:row>18</xdr:row>
      <xdr:rowOff>1067</xdr:rowOff>
    </xdr:to>
    <xdr:cxnSp macro="">
      <xdr:nvCxnSpPr>
        <xdr:cNvPr id="443" name="直線コネクタ 442"/>
        <xdr:cNvCxnSpPr/>
      </xdr:nvCxnSpPr>
      <xdr:spPr>
        <a:xfrm>
          <a:off x="15290800" y="3074619"/>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159969</xdr:rowOff>
    </xdr:from>
    <xdr:to>
      <xdr:col>72</xdr:col>
      <xdr:colOff>203200</xdr:colOff>
      <xdr:row>18</xdr:row>
      <xdr:rowOff>51257</xdr:rowOff>
    </xdr:to>
    <xdr:cxnSp macro="">
      <xdr:nvCxnSpPr>
        <xdr:cNvPr id="446" name="直線コネクタ 445"/>
        <xdr:cNvCxnSpPr/>
      </xdr:nvCxnSpPr>
      <xdr:spPr>
        <a:xfrm flipV="1">
          <a:off x="14401800" y="307461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51257</xdr:rowOff>
    </xdr:from>
    <xdr:to>
      <xdr:col>68</xdr:col>
      <xdr:colOff>152400</xdr:colOff>
      <xdr:row>19</xdr:row>
      <xdr:rowOff>12040</xdr:rowOff>
    </xdr:to>
    <xdr:cxnSp macro="">
      <xdr:nvCxnSpPr>
        <xdr:cNvPr id="449" name="直線コネクタ 448"/>
        <xdr:cNvCxnSpPr/>
      </xdr:nvCxnSpPr>
      <xdr:spPr>
        <a:xfrm flipV="1">
          <a:off x="13512800" y="3137357"/>
          <a:ext cx="889000" cy="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52" name="フローチャート: 判断 451"/>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53" name="テキスト ボックス 452"/>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96622</xdr:rowOff>
    </xdr:from>
    <xdr:to>
      <xdr:col>81</xdr:col>
      <xdr:colOff>95250</xdr:colOff>
      <xdr:row>18</xdr:row>
      <xdr:rowOff>26772</xdr:rowOff>
    </xdr:to>
    <xdr:sp macro="" textlink="">
      <xdr:nvSpPr>
        <xdr:cNvPr id="459" name="楕円 458"/>
        <xdr:cNvSpPr/>
      </xdr:nvSpPr>
      <xdr:spPr>
        <a:xfrm>
          <a:off x="16967200" y="30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68699</xdr:rowOff>
    </xdr:from>
    <xdr:ext cx="762000" cy="259045"/>
    <xdr:sp macro="" textlink="">
      <xdr:nvSpPr>
        <xdr:cNvPr id="460" name="将来負担の状況該当値テキスト"/>
        <xdr:cNvSpPr txBox="1"/>
      </xdr:nvSpPr>
      <xdr:spPr>
        <a:xfrm>
          <a:off x="17106900" y="29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121717</xdr:rowOff>
    </xdr:from>
    <xdr:to>
      <xdr:col>77</xdr:col>
      <xdr:colOff>95250</xdr:colOff>
      <xdr:row>18</xdr:row>
      <xdr:rowOff>51867</xdr:rowOff>
    </xdr:to>
    <xdr:sp macro="" textlink="">
      <xdr:nvSpPr>
        <xdr:cNvPr id="461" name="楕円 460"/>
        <xdr:cNvSpPr/>
      </xdr:nvSpPr>
      <xdr:spPr>
        <a:xfrm>
          <a:off x="16129000" y="30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36644</xdr:rowOff>
    </xdr:from>
    <xdr:ext cx="736600" cy="259045"/>
    <xdr:sp macro="" textlink="">
      <xdr:nvSpPr>
        <xdr:cNvPr id="462" name="テキスト ボックス 461"/>
        <xdr:cNvSpPr txBox="1"/>
      </xdr:nvSpPr>
      <xdr:spPr>
        <a:xfrm>
          <a:off x="15798800" y="31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109169</xdr:rowOff>
    </xdr:from>
    <xdr:to>
      <xdr:col>73</xdr:col>
      <xdr:colOff>44450</xdr:colOff>
      <xdr:row>18</xdr:row>
      <xdr:rowOff>39319</xdr:rowOff>
    </xdr:to>
    <xdr:sp macro="" textlink="">
      <xdr:nvSpPr>
        <xdr:cNvPr id="463" name="楕円 462"/>
        <xdr:cNvSpPr/>
      </xdr:nvSpPr>
      <xdr:spPr>
        <a:xfrm>
          <a:off x="15240000" y="30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24096</xdr:rowOff>
    </xdr:from>
    <xdr:ext cx="762000" cy="259045"/>
    <xdr:sp macro="" textlink="">
      <xdr:nvSpPr>
        <xdr:cNvPr id="464" name="テキスト ボックス 463"/>
        <xdr:cNvSpPr txBox="1"/>
      </xdr:nvSpPr>
      <xdr:spPr>
        <a:xfrm>
          <a:off x="14909800" y="31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457</xdr:rowOff>
    </xdr:from>
    <xdr:to>
      <xdr:col>68</xdr:col>
      <xdr:colOff>203200</xdr:colOff>
      <xdr:row>18</xdr:row>
      <xdr:rowOff>102057</xdr:rowOff>
    </xdr:to>
    <xdr:sp macro="" textlink="">
      <xdr:nvSpPr>
        <xdr:cNvPr id="465" name="楕円 464"/>
        <xdr:cNvSpPr/>
      </xdr:nvSpPr>
      <xdr:spPr>
        <a:xfrm>
          <a:off x="14351000" y="30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86834</xdr:rowOff>
    </xdr:from>
    <xdr:ext cx="762000" cy="259045"/>
    <xdr:sp macro="" textlink="">
      <xdr:nvSpPr>
        <xdr:cNvPr id="466" name="テキスト ボックス 465"/>
        <xdr:cNvSpPr txBox="1"/>
      </xdr:nvSpPr>
      <xdr:spPr>
        <a:xfrm>
          <a:off x="14020800" y="317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132690</xdr:rowOff>
    </xdr:from>
    <xdr:to>
      <xdr:col>64</xdr:col>
      <xdr:colOff>152400</xdr:colOff>
      <xdr:row>19</xdr:row>
      <xdr:rowOff>62840</xdr:rowOff>
    </xdr:to>
    <xdr:sp macro="" textlink="">
      <xdr:nvSpPr>
        <xdr:cNvPr id="467" name="楕円 466"/>
        <xdr:cNvSpPr/>
      </xdr:nvSpPr>
      <xdr:spPr>
        <a:xfrm>
          <a:off x="13462000" y="3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47617</xdr:rowOff>
    </xdr:from>
    <xdr:ext cx="762000" cy="259045"/>
    <xdr:sp macro="" textlink="">
      <xdr:nvSpPr>
        <xdr:cNvPr id="468" name="テキスト ボックス 467"/>
        <xdr:cNvSpPr txBox="1"/>
      </xdr:nvSpPr>
      <xdr:spPr>
        <a:xfrm>
          <a:off x="13131800" y="33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9,396
9,269
739.27
10,469,400
9,963,844
504,796
5,216,512
9,501,472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％となっており、類似団体平均と比較して依然として高い水準にある。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これは、民生部門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保育所、児童館）、農林水産部門（町営牧場、きのこ菌床センター、カキ種苗センター）、教育部門（海事記念館、情報館、温水プール）において外部施設が多いことが要因となっている。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今後も、人口減少に対応した定員管理を進める。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44704</xdr:rowOff>
    </xdr:to>
    <xdr:cxnSp macro="">
      <xdr:nvCxnSpPr>
        <xdr:cNvPr id="64" name="直線コネクタ 63"/>
        <xdr:cNvCxnSpPr/>
      </xdr:nvCxnSpPr>
      <xdr:spPr>
        <a:xfrm>
          <a:off x="3987800" y="65186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21844</xdr:rowOff>
    </xdr:to>
    <xdr:cxnSp macro="">
      <xdr:nvCxnSpPr>
        <xdr:cNvPr id="67" name="直線コネクタ 66"/>
        <xdr:cNvCxnSpPr/>
      </xdr:nvCxnSpPr>
      <xdr:spPr>
        <a:xfrm flipV="1">
          <a:off x="3098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21844</xdr:rowOff>
    </xdr:to>
    <xdr:cxnSp macro="">
      <xdr:nvCxnSpPr>
        <xdr:cNvPr id="70" name="直線コネクタ 69"/>
        <xdr:cNvCxnSpPr/>
      </xdr:nvCxnSpPr>
      <xdr:spPr>
        <a:xfrm>
          <a:off x="2209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72136</xdr:rowOff>
    </xdr:to>
    <xdr:cxnSp macro="">
      <xdr:nvCxnSpPr>
        <xdr:cNvPr id="73" name="直線コネクタ 72"/>
        <xdr:cNvCxnSpPr/>
      </xdr:nvCxnSpPr>
      <xdr:spPr>
        <a:xfrm flipV="1">
          <a:off x="1320800" y="65369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年度まで類似団体平均を下回っていたが、平成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今後も、引き続き日常業務において環境負荷軽減を前提とした一層の行政運営コスト削減に取り組む。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110998</xdr:rowOff>
    </xdr:to>
    <xdr:cxnSp macro="">
      <xdr:nvCxnSpPr>
        <xdr:cNvPr id="122" name="直線コネクタ 121"/>
        <xdr:cNvCxnSpPr/>
      </xdr:nvCxnSpPr>
      <xdr:spPr>
        <a:xfrm>
          <a:off x="15671800" y="29616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46990</xdr:rowOff>
    </xdr:to>
    <xdr:cxnSp macro="">
      <xdr:nvCxnSpPr>
        <xdr:cNvPr id="125" name="直線コネクタ 124"/>
        <xdr:cNvCxnSpPr/>
      </xdr:nvCxnSpPr>
      <xdr:spPr>
        <a:xfrm>
          <a:off x="14782800" y="2883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140716</xdr:rowOff>
    </xdr:to>
    <xdr:cxnSp macro="">
      <xdr:nvCxnSpPr>
        <xdr:cNvPr id="128" name="直線コネクタ 127"/>
        <xdr:cNvCxnSpPr/>
      </xdr:nvCxnSpPr>
      <xdr:spPr>
        <a:xfrm>
          <a:off x="13893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136144</xdr:rowOff>
    </xdr:to>
    <xdr:cxnSp macro="">
      <xdr:nvCxnSpPr>
        <xdr:cNvPr id="131" name="直線コネクタ 130"/>
        <xdr:cNvCxnSpPr/>
      </xdr:nvCxnSpPr>
      <xdr:spPr>
        <a:xfrm flipV="1">
          <a:off x="13004800" y="2847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5" name="テキスト ボックス 134"/>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1" name="楕円 140"/>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2" name="物件費該当値テキスト"/>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4" name="テキスト ボックス 143"/>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7" name="楕円 146"/>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8" name="テキスト ボックス 147"/>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50" name="テキスト ボックス 149"/>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国の補助事業である社会保障関連の扶助費のほか、単独事業の扶助費についても増加しているが、扶助費に係る経常収支比率は類似団体平均を下回っている。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31750</xdr:rowOff>
    </xdr:to>
    <xdr:cxnSp macro="">
      <xdr:nvCxnSpPr>
        <xdr:cNvPr id="183" name="直線コネクタ 182"/>
        <xdr:cNvCxnSpPr/>
      </xdr:nvCxnSpPr>
      <xdr:spPr>
        <a:xfrm>
          <a:off x="3987800" y="9213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127000</xdr:rowOff>
    </xdr:to>
    <xdr:cxnSp macro="">
      <xdr:nvCxnSpPr>
        <xdr:cNvPr id="186" name="直線コネクタ 185"/>
        <xdr:cNvCxnSpPr/>
      </xdr:nvCxnSpPr>
      <xdr:spPr>
        <a:xfrm>
          <a:off x="3098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50800</xdr:rowOff>
    </xdr:to>
    <xdr:cxnSp macro="">
      <xdr:nvCxnSpPr>
        <xdr:cNvPr id="189" name="直線コネクタ 188"/>
        <xdr:cNvCxnSpPr/>
      </xdr:nvCxnSpPr>
      <xdr:spPr>
        <a:xfrm>
          <a:off x="2209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12700</xdr:rowOff>
    </xdr:to>
    <xdr:cxnSp macro="">
      <xdr:nvCxnSpPr>
        <xdr:cNvPr id="192" name="直線コネクタ 191"/>
        <xdr:cNvCxnSpPr/>
      </xdr:nvCxnSpPr>
      <xdr:spPr>
        <a:xfrm>
          <a:off x="1320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2" name="楕円 201"/>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3"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4" name="楕円 203"/>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5" name="テキスト ボックス 204"/>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6" name="楕円 205"/>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7" name="テキスト ボックス 206"/>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8" name="楕円 207"/>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09" name="テキスト ボックス 208"/>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0" name="楕円 209"/>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1" name="テキスト ボックス 210"/>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その他に係る経常収支比率は、類似団体平均と比較して低い水準である。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繰出金の経常収支比率が低い水準であるためである。しかしながら、介護老人保健施設事業特別会計を除く全ての特別会計が一般会計の繰出金によって収支を保っており、繰出金の増加は一般会計の収支悪化に直結するため、特別会計においても基本財源の確保に努めることにより一般会計の繰出金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55</xdr:row>
      <xdr:rowOff>129286</xdr:rowOff>
    </xdr:to>
    <xdr:cxnSp macro="">
      <xdr:nvCxnSpPr>
        <xdr:cNvPr id="241" name="直線コネクタ 240"/>
        <xdr:cNvCxnSpPr/>
      </xdr:nvCxnSpPr>
      <xdr:spPr>
        <a:xfrm flipV="1">
          <a:off x="15671800" y="95361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129286</xdr:rowOff>
    </xdr:to>
    <xdr:cxnSp macro="">
      <xdr:nvCxnSpPr>
        <xdr:cNvPr id="244" name="直線コネクタ 243"/>
        <xdr:cNvCxnSpPr/>
      </xdr:nvCxnSpPr>
      <xdr:spPr>
        <a:xfrm>
          <a:off x="14782800" y="9545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115570</xdr:rowOff>
    </xdr:to>
    <xdr:cxnSp macro="">
      <xdr:nvCxnSpPr>
        <xdr:cNvPr id="247" name="直線コネクタ 246"/>
        <xdr:cNvCxnSpPr/>
      </xdr:nvCxnSpPr>
      <xdr:spPr>
        <a:xfrm>
          <a:off x="13893800" y="9517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88138</xdr:rowOff>
    </xdr:from>
    <xdr:to>
      <xdr:col>69</xdr:col>
      <xdr:colOff>92075</xdr:colOff>
      <xdr:row>55</xdr:row>
      <xdr:rowOff>106426</xdr:rowOff>
    </xdr:to>
    <xdr:cxnSp macro="">
      <xdr:nvCxnSpPr>
        <xdr:cNvPr id="250" name="直線コネクタ 249"/>
        <xdr:cNvCxnSpPr/>
      </xdr:nvCxnSpPr>
      <xdr:spPr>
        <a:xfrm flipV="1">
          <a:off x="13004800" y="9517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54" name="テキスト ボックス 253"/>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55626</xdr:rowOff>
    </xdr:from>
    <xdr:to>
      <xdr:col>82</xdr:col>
      <xdr:colOff>158750</xdr:colOff>
      <xdr:row>55</xdr:row>
      <xdr:rowOff>157226</xdr:rowOff>
    </xdr:to>
    <xdr:sp macro="" textlink="">
      <xdr:nvSpPr>
        <xdr:cNvPr id="260" name="楕円 259"/>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72153</xdr:rowOff>
    </xdr:from>
    <xdr:ext cx="762000" cy="259045"/>
    <xdr:sp macro="" textlink="">
      <xdr:nvSpPr>
        <xdr:cNvPr id="261" name="その他該当値テキスト"/>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78486</xdr:rowOff>
    </xdr:from>
    <xdr:to>
      <xdr:col>78</xdr:col>
      <xdr:colOff>120650</xdr:colOff>
      <xdr:row>56</xdr:row>
      <xdr:rowOff>8636</xdr:rowOff>
    </xdr:to>
    <xdr:sp macro="" textlink="">
      <xdr:nvSpPr>
        <xdr:cNvPr id="262" name="楕円 261"/>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18813</xdr:rowOff>
    </xdr:from>
    <xdr:ext cx="736600" cy="259045"/>
    <xdr:sp macro="" textlink="">
      <xdr:nvSpPr>
        <xdr:cNvPr id="263" name="テキスト ボックス 262"/>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4" name="楕円 263"/>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5" name="テキスト ボックス 264"/>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37338</xdr:rowOff>
    </xdr:from>
    <xdr:to>
      <xdr:col>69</xdr:col>
      <xdr:colOff>142875</xdr:colOff>
      <xdr:row>55</xdr:row>
      <xdr:rowOff>138938</xdr:rowOff>
    </xdr:to>
    <xdr:sp macro="" textlink="">
      <xdr:nvSpPr>
        <xdr:cNvPr id="266" name="楕円 265"/>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149115</xdr:rowOff>
    </xdr:from>
    <xdr:ext cx="762000" cy="259045"/>
    <xdr:sp macro="" textlink="">
      <xdr:nvSpPr>
        <xdr:cNvPr id="267" name="テキスト ボックス 266"/>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55626</xdr:rowOff>
    </xdr:from>
    <xdr:to>
      <xdr:col>65</xdr:col>
      <xdr:colOff>53975</xdr:colOff>
      <xdr:row>55</xdr:row>
      <xdr:rowOff>157226</xdr:rowOff>
    </xdr:to>
    <xdr:sp macro="" textlink="">
      <xdr:nvSpPr>
        <xdr:cNvPr id="268" name="楕円 267"/>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167403</xdr:rowOff>
    </xdr:from>
    <xdr:ext cx="762000" cy="259045"/>
    <xdr:sp macro="" textlink="">
      <xdr:nvSpPr>
        <xdr:cNvPr id="269" name="テキスト ボックス 268"/>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補助費に係る経常収支比率が類似団体平均を上回っているのは、釧路東部消防組合への負担金や社会福祉協議会への補助金があるほか、病院事業会計への補助金が多額となっているためである。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今後は、病院事業会計の経営効率化を図るための収益確保と、効率的な費用削減を継続実施し、一般会計からの繰出金の抑制を図る。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35560</xdr:rowOff>
    </xdr:to>
    <xdr:cxnSp macro="">
      <xdr:nvCxnSpPr>
        <xdr:cNvPr id="299" name="直線コネクタ 298"/>
        <xdr:cNvCxnSpPr/>
      </xdr:nvCxnSpPr>
      <xdr:spPr>
        <a:xfrm>
          <a:off x="15671800" y="65186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3556</xdr:rowOff>
    </xdr:to>
    <xdr:cxnSp macro="">
      <xdr:nvCxnSpPr>
        <xdr:cNvPr id="302" name="直線コネクタ 301"/>
        <xdr:cNvCxnSpPr/>
      </xdr:nvCxnSpPr>
      <xdr:spPr>
        <a:xfrm>
          <a:off x="14782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147574</xdr:rowOff>
    </xdr:to>
    <xdr:cxnSp macro="">
      <xdr:nvCxnSpPr>
        <xdr:cNvPr id="305" name="直線コネクタ 304"/>
        <xdr:cNvCxnSpPr/>
      </xdr:nvCxnSpPr>
      <xdr:spPr>
        <a:xfrm>
          <a:off x="13893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101854</xdr:rowOff>
    </xdr:to>
    <xdr:cxnSp macro="">
      <xdr:nvCxnSpPr>
        <xdr:cNvPr id="308" name="直線コネクタ 307"/>
        <xdr:cNvCxnSpPr/>
      </xdr:nvCxnSpPr>
      <xdr:spPr>
        <a:xfrm flipV="1">
          <a:off x="13004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2" name="テキスト ボックス 31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8" name="楕円 31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1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0" name="楕円 319"/>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1" name="テキスト ボックス 320"/>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2" name="楕円 32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3" name="テキスト ボックス 32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4" name="楕円 323"/>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5" name="テキスト ボックス 324"/>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6" name="楕円 32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27" name="テキスト ボックス 32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厚岸町財政運営基本方針に基づいた投資事業の抑制等により、類似団体平均をやや下回って推移していたが、近年は公共施設の老朽化等による建替えなど、大型投資事業が増加しているため本年度は類似団体平均を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今後は公共施設総合管理計画等による計画的な事業執行による適正な町債発行に努める。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35561</xdr:rowOff>
    </xdr:to>
    <xdr:cxnSp macro="">
      <xdr:nvCxnSpPr>
        <xdr:cNvPr id="359" name="直線コネクタ 358"/>
        <xdr:cNvCxnSpPr/>
      </xdr:nvCxnSpPr>
      <xdr:spPr>
        <a:xfrm>
          <a:off x="3987800" y="13233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31750</xdr:rowOff>
    </xdr:to>
    <xdr:cxnSp macro="">
      <xdr:nvCxnSpPr>
        <xdr:cNvPr id="362" name="直線コネクタ 361"/>
        <xdr:cNvCxnSpPr/>
      </xdr:nvCxnSpPr>
      <xdr:spPr>
        <a:xfrm>
          <a:off x="3098800" y="1321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12700</xdr:rowOff>
    </xdr:to>
    <xdr:cxnSp macro="">
      <xdr:nvCxnSpPr>
        <xdr:cNvPr id="365" name="直線コネクタ 364"/>
        <xdr:cNvCxnSpPr/>
      </xdr:nvCxnSpPr>
      <xdr:spPr>
        <a:xfrm>
          <a:off x="2209800" y="1317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46989</xdr:rowOff>
    </xdr:to>
    <xdr:cxnSp macro="">
      <xdr:nvCxnSpPr>
        <xdr:cNvPr id="368" name="直線コネクタ 367"/>
        <xdr:cNvCxnSpPr/>
      </xdr:nvCxnSpPr>
      <xdr:spPr>
        <a:xfrm flipV="1">
          <a:off x="1320800" y="131762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72" name="テキスト ボックス 371"/>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78" name="楕円 377"/>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79"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0" name="楕円 379"/>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1" name="テキスト ボックス 380"/>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2" name="楕円 381"/>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3" name="テキスト ボックス 382"/>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4" name="楕円 383"/>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5" name="テキスト ボックス 384"/>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6" name="楕円 385"/>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7" name="テキスト ボックス 386"/>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での経常収支比率が類似団体平均を上回っているのは、人件費及び補助費等において類似団体平均を上回っていることが主な要因となっている。特に、決算額構成比で大きな割合を占める人件費で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これは、保育所等の外部施設が多いことが要因であるため、今後も、人口減少に対応した定員管理を進める。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97608</xdr:rowOff>
    </xdr:from>
    <xdr:to>
      <xdr:col>82</xdr:col>
      <xdr:colOff>107950</xdr:colOff>
      <xdr:row>77</xdr:row>
      <xdr:rowOff>20864</xdr:rowOff>
    </xdr:to>
    <xdr:cxnSp macro="">
      <xdr:nvCxnSpPr>
        <xdr:cNvPr id="422" name="直線コネクタ 421"/>
        <xdr:cNvCxnSpPr/>
      </xdr:nvCxnSpPr>
      <xdr:spPr>
        <a:xfrm>
          <a:off x="15671800" y="1312780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97608</xdr:rowOff>
    </xdr:to>
    <xdr:cxnSp macro="">
      <xdr:nvCxnSpPr>
        <xdr:cNvPr id="425" name="直線コネクタ 424"/>
        <xdr:cNvCxnSpPr/>
      </xdr:nvCxnSpPr>
      <xdr:spPr>
        <a:xfrm>
          <a:off x="14782800" y="130429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82913</xdr:rowOff>
    </xdr:from>
    <xdr:to>
      <xdr:col>73</xdr:col>
      <xdr:colOff>180975</xdr:colOff>
      <xdr:row>76</xdr:row>
      <xdr:rowOff>12700</xdr:rowOff>
    </xdr:to>
    <xdr:cxnSp macro="">
      <xdr:nvCxnSpPr>
        <xdr:cNvPr id="428" name="直線コネクタ 427"/>
        <xdr:cNvCxnSpPr/>
      </xdr:nvCxnSpPr>
      <xdr:spPr>
        <a:xfrm>
          <a:off x="13893800" y="129416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82913</xdr:rowOff>
    </xdr:from>
    <xdr:to>
      <xdr:col>69</xdr:col>
      <xdr:colOff>92075</xdr:colOff>
      <xdr:row>75</xdr:row>
      <xdr:rowOff>171087</xdr:rowOff>
    </xdr:to>
    <xdr:cxnSp macro="">
      <xdr:nvCxnSpPr>
        <xdr:cNvPr id="431" name="直線コネクタ 430"/>
        <xdr:cNvCxnSpPr/>
      </xdr:nvCxnSpPr>
      <xdr:spPr>
        <a:xfrm flipV="1">
          <a:off x="13004800" y="129416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5" name="テキスト ボックス 434"/>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41" name="楕円 440"/>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113591</xdr:rowOff>
    </xdr:from>
    <xdr:ext cx="762000" cy="259045"/>
    <xdr:sp macro="" textlink="">
      <xdr:nvSpPr>
        <xdr:cNvPr id="442" name="公債費以外該当値テキスト"/>
        <xdr:cNvSpPr txBox="1"/>
      </xdr:nvSpPr>
      <xdr:spPr>
        <a:xfrm>
          <a:off x="165989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46808</xdr:rowOff>
    </xdr:from>
    <xdr:to>
      <xdr:col>78</xdr:col>
      <xdr:colOff>120650</xdr:colOff>
      <xdr:row>76</xdr:row>
      <xdr:rowOff>148408</xdr:rowOff>
    </xdr:to>
    <xdr:sp macro="" textlink="">
      <xdr:nvSpPr>
        <xdr:cNvPr id="443" name="楕円 442"/>
        <xdr:cNvSpPr/>
      </xdr:nvSpPr>
      <xdr:spPr>
        <a:xfrm>
          <a:off x="15621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133185</xdr:rowOff>
    </xdr:from>
    <xdr:ext cx="736600" cy="259045"/>
    <xdr:sp macro="" textlink="">
      <xdr:nvSpPr>
        <xdr:cNvPr id="444" name="テキスト ボックス 443"/>
        <xdr:cNvSpPr txBox="1"/>
      </xdr:nvSpPr>
      <xdr:spPr>
        <a:xfrm>
          <a:off x="15290800" y="1316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5" name="楕円 444"/>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32113</xdr:rowOff>
    </xdr:from>
    <xdr:to>
      <xdr:col>69</xdr:col>
      <xdr:colOff>142875</xdr:colOff>
      <xdr:row>75</xdr:row>
      <xdr:rowOff>133713</xdr:rowOff>
    </xdr:to>
    <xdr:sp macro="" textlink="">
      <xdr:nvSpPr>
        <xdr:cNvPr id="447" name="楕円 446"/>
        <xdr:cNvSpPr/>
      </xdr:nvSpPr>
      <xdr:spPr>
        <a:xfrm>
          <a:off x="13843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118490</xdr:rowOff>
    </xdr:from>
    <xdr:ext cx="762000" cy="259045"/>
    <xdr:sp macro="" textlink="">
      <xdr:nvSpPr>
        <xdr:cNvPr id="448" name="テキスト ボックス 447"/>
        <xdr:cNvSpPr txBox="1"/>
      </xdr:nvSpPr>
      <xdr:spPr>
        <a:xfrm>
          <a:off x="13512800" y="129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49" name="楕円 448"/>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35214</xdr:rowOff>
    </xdr:from>
    <xdr:ext cx="762000" cy="259045"/>
    <xdr:sp macro="" textlink="">
      <xdr:nvSpPr>
        <xdr:cNvPr id="450" name="テキスト ボックス 449"/>
        <xdr:cNvSpPr txBox="1"/>
      </xdr:nvSpPr>
      <xdr:spPr>
        <a:xfrm>
          <a:off x="12623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3712</xdr:rowOff>
    </xdr:from>
    <xdr:to>
      <xdr:col>29</xdr:col>
      <xdr:colOff>127000</xdr:colOff>
      <xdr:row>15</xdr:row>
      <xdr:rowOff>32916</xdr:rowOff>
    </xdr:to>
    <xdr:cxnSp macro="">
      <xdr:nvCxnSpPr>
        <xdr:cNvPr id="46" name="直線コネクタ 45"/>
        <xdr:cNvCxnSpPr/>
      </xdr:nvCxnSpPr>
      <xdr:spPr bwMode="auto">
        <a:xfrm flipV="1">
          <a:off x="5003800" y="2623087"/>
          <a:ext cx="647700" cy="29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32916</xdr:rowOff>
    </xdr:from>
    <xdr:to>
      <xdr:col>26</xdr:col>
      <xdr:colOff>50800</xdr:colOff>
      <xdr:row>15</xdr:row>
      <xdr:rowOff>45723</xdr:rowOff>
    </xdr:to>
    <xdr:cxnSp macro="">
      <xdr:nvCxnSpPr>
        <xdr:cNvPr id="49" name="直線コネクタ 48"/>
        <xdr:cNvCxnSpPr/>
      </xdr:nvCxnSpPr>
      <xdr:spPr bwMode="auto">
        <a:xfrm flipV="1">
          <a:off x="4305300" y="2652291"/>
          <a:ext cx="698500" cy="1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45723</xdr:rowOff>
    </xdr:from>
    <xdr:to>
      <xdr:col>22</xdr:col>
      <xdr:colOff>114300</xdr:colOff>
      <xdr:row>15</xdr:row>
      <xdr:rowOff>48352</xdr:rowOff>
    </xdr:to>
    <xdr:cxnSp macro="">
      <xdr:nvCxnSpPr>
        <xdr:cNvPr id="52" name="直線コネクタ 51"/>
        <xdr:cNvCxnSpPr/>
      </xdr:nvCxnSpPr>
      <xdr:spPr bwMode="auto">
        <a:xfrm flipV="1">
          <a:off x="3606800" y="2665098"/>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48352</xdr:rowOff>
    </xdr:from>
    <xdr:to>
      <xdr:col>18</xdr:col>
      <xdr:colOff>177800</xdr:colOff>
      <xdr:row>15</xdr:row>
      <xdr:rowOff>81871</xdr:rowOff>
    </xdr:to>
    <xdr:cxnSp macro="">
      <xdr:nvCxnSpPr>
        <xdr:cNvPr id="55" name="直線コネクタ 54"/>
        <xdr:cNvCxnSpPr/>
      </xdr:nvCxnSpPr>
      <xdr:spPr bwMode="auto">
        <a:xfrm flipV="1">
          <a:off x="2908300" y="2667727"/>
          <a:ext cx="698500" cy="3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124362</xdr:rowOff>
    </xdr:from>
    <xdr:to>
      <xdr:col>29</xdr:col>
      <xdr:colOff>177800</xdr:colOff>
      <xdr:row>15</xdr:row>
      <xdr:rowOff>54512</xdr:rowOff>
    </xdr:to>
    <xdr:sp macro="" textlink="">
      <xdr:nvSpPr>
        <xdr:cNvPr id="65" name="楕円 64"/>
        <xdr:cNvSpPr/>
      </xdr:nvSpPr>
      <xdr:spPr bwMode="auto">
        <a:xfrm>
          <a:off x="5600700" y="257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140889</xdr:rowOff>
    </xdr:from>
    <xdr:ext cx="762000" cy="259045"/>
    <xdr:sp macro="" textlink="">
      <xdr:nvSpPr>
        <xdr:cNvPr id="66" name="人口1人当たり決算額の推移該当値テキスト130"/>
        <xdr:cNvSpPr txBox="1"/>
      </xdr:nvSpPr>
      <xdr:spPr>
        <a:xfrm>
          <a:off x="5740400" y="241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153566</xdr:rowOff>
    </xdr:from>
    <xdr:to>
      <xdr:col>26</xdr:col>
      <xdr:colOff>101600</xdr:colOff>
      <xdr:row>15</xdr:row>
      <xdr:rowOff>83716</xdr:rowOff>
    </xdr:to>
    <xdr:sp macro="" textlink="">
      <xdr:nvSpPr>
        <xdr:cNvPr id="67" name="楕円 66"/>
        <xdr:cNvSpPr/>
      </xdr:nvSpPr>
      <xdr:spPr bwMode="auto">
        <a:xfrm>
          <a:off x="4953000" y="260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93893</xdr:rowOff>
    </xdr:from>
    <xdr:ext cx="736600" cy="259045"/>
    <xdr:sp macro="" textlink="">
      <xdr:nvSpPr>
        <xdr:cNvPr id="68" name="テキスト ボックス 67"/>
        <xdr:cNvSpPr txBox="1"/>
      </xdr:nvSpPr>
      <xdr:spPr>
        <a:xfrm>
          <a:off x="4622800" y="237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166373</xdr:rowOff>
    </xdr:from>
    <xdr:to>
      <xdr:col>22</xdr:col>
      <xdr:colOff>165100</xdr:colOff>
      <xdr:row>15</xdr:row>
      <xdr:rowOff>96523</xdr:rowOff>
    </xdr:to>
    <xdr:sp macro="" textlink="">
      <xdr:nvSpPr>
        <xdr:cNvPr id="69" name="楕円 68"/>
        <xdr:cNvSpPr/>
      </xdr:nvSpPr>
      <xdr:spPr bwMode="auto">
        <a:xfrm>
          <a:off x="4254500" y="2614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106700</xdr:rowOff>
    </xdr:from>
    <xdr:ext cx="762000" cy="259045"/>
    <xdr:sp macro="" textlink="">
      <xdr:nvSpPr>
        <xdr:cNvPr id="70" name="テキスト ボックス 69"/>
        <xdr:cNvSpPr txBox="1"/>
      </xdr:nvSpPr>
      <xdr:spPr>
        <a:xfrm>
          <a:off x="3924300" y="238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169002</xdr:rowOff>
    </xdr:from>
    <xdr:to>
      <xdr:col>19</xdr:col>
      <xdr:colOff>38100</xdr:colOff>
      <xdr:row>15</xdr:row>
      <xdr:rowOff>99152</xdr:rowOff>
    </xdr:to>
    <xdr:sp macro="" textlink="">
      <xdr:nvSpPr>
        <xdr:cNvPr id="71" name="楕円 70"/>
        <xdr:cNvSpPr/>
      </xdr:nvSpPr>
      <xdr:spPr bwMode="auto">
        <a:xfrm>
          <a:off x="3556000" y="261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109329</xdr:rowOff>
    </xdr:from>
    <xdr:ext cx="762000" cy="259045"/>
    <xdr:sp macro="" textlink="">
      <xdr:nvSpPr>
        <xdr:cNvPr id="72" name="テキスト ボックス 71"/>
        <xdr:cNvSpPr txBox="1"/>
      </xdr:nvSpPr>
      <xdr:spPr>
        <a:xfrm>
          <a:off x="3225800" y="238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31071</xdr:rowOff>
    </xdr:from>
    <xdr:to>
      <xdr:col>15</xdr:col>
      <xdr:colOff>101600</xdr:colOff>
      <xdr:row>15</xdr:row>
      <xdr:rowOff>132671</xdr:rowOff>
    </xdr:to>
    <xdr:sp macro="" textlink="">
      <xdr:nvSpPr>
        <xdr:cNvPr id="73" name="楕円 72"/>
        <xdr:cNvSpPr/>
      </xdr:nvSpPr>
      <xdr:spPr bwMode="auto">
        <a:xfrm>
          <a:off x="2857500" y="265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142848</xdr:rowOff>
    </xdr:from>
    <xdr:ext cx="762000" cy="259045"/>
    <xdr:sp macro="" textlink="">
      <xdr:nvSpPr>
        <xdr:cNvPr id="74" name="テキスト ボックス 73"/>
        <xdr:cNvSpPr txBox="1"/>
      </xdr:nvSpPr>
      <xdr:spPr>
        <a:xfrm>
          <a:off x="2527300" y="241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78145</xdr:rowOff>
    </xdr:from>
    <xdr:to>
      <xdr:col>29</xdr:col>
      <xdr:colOff>127000</xdr:colOff>
      <xdr:row>34</xdr:row>
      <xdr:rowOff>93559</xdr:rowOff>
    </xdr:to>
    <xdr:cxnSp macro="">
      <xdr:nvCxnSpPr>
        <xdr:cNvPr id="108" name="直線コネクタ 107"/>
        <xdr:cNvCxnSpPr/>
      </xdr:nvCxnSpPr>
      <xdr:spPr bwMode="auto">
        <a:xfrm flipV="1">
          <a:off x="5003800" y="6345595"/>
          <a:ext cx="6477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93559</xdr:rowOff>
    </xdr:from>
    <xdr:to>
      <xdr:col>26</xdr:col>
      <xdr:colOff>50800</xdr:colOff>
      <xdr:row>34</xdr:row>
      <xdr:rowOff>100471</xdr:rowOff>
    </xdr:to>
    <xdr:cxnSp macro="">
      <xdr:nvCxnSpPr>
        <xdr:cNvPr id="111" name="直線コネクタ 110"/>
        <xdr:cNvCxnSpPr/>
      </xdr:nvCxnSpPr>
      <xdr:spPr bwMode="auto">
        <a:xfrm flipV="1">
          <a:off x="4305300" y="6361009"/>
          <a:ext cx="698500" cy="6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100471</xdr:rowOff>
    </xdr:from>
    <xdr:to>
      <xdr:col>22</xdr:col>
      <xdr:colOff>114300</xdr:colOff>
      <xdr:row>34</xdr:row>
      <xdr:rowOff>148848</xdr:rowOff>
    </xdr:to>
    <xdr:cxnSp macro="">
      <xdr:nvCxnSpPr>
        <xdr:cNvPr id="114" name="直線コネクタ 113"/>
        <xdr:cNvCxnSpPr/>
      </xdr:nvCxnSpPr>
      <xdr:spPr bwMode="auto">
        <a:xfrm flipV="1">
          <a:off x="3606800" y="6367921"/>
          <a:ext cx="698500" cy="4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84633</xdr:rowOff>
    </xdr:from>
    <xdr:to>
      <xdr:col>18</xdr:col>
      <xdr:colOff>177800</xdr:colOff>
      <xdr:row>34</xdr:row>
      <xdr:rowOff>148848</xdr:rowOff>
    </xdr:to>
    <xdr:cxnSp macro="">
      <xdr:nvCxnSpPr>
        <xdr:cNvPr id="117" name="直線コネクタ 116"/>
        <xdr:cNvCxnSpPr/>
      </xdr:nvCxnSpPr>
      <xdr:spPr bwMode="auto">
        <a:xfrm>
          <a:off x="2908300" y="6352083"/>
          <a:ext cx="698500" cy="6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329727</xdr:rowOff>
    </xdr:from>
    <xdr:ext cx="762000" cy="259045"/>
    <xdr:sp macro="" textlink="">
      <xdr:nvSpPr>
        <xdr:cNvPr id="121" name="テキスト ボックス 120"/>
        <xdr:cNvSpPr txBox="1"/>
      </xdr:nvSpPr>
      <xdr:spPr>
        <a:xfrm>
          <a:off x="2527300" y="65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27345</xdr:rowOff>
    </xdr:from>
    <xdr:to>
      <xdr:col>29</xdr:col>
      <xdr:colOff>177800</xdr:colOff>
      <xdr:row>34</xdr:row>
      <xdr:rowOff>128945</xdr:rowOff>
    </xdr:to>
    <xdr:sp macro="" textlink="">
      <xdr:nvSpPr>
        <xdr:cNvPr id="127" name="楕円 126"/>
        <xdr:cNvSpPr/>
      </xdr:nvSpPr>
      <xdr:spPr bwMode="auto">
        <a:xfrm>
          <a:off x="5600700" y="629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215322</xdr:rowOff>
    </xdr:from>
    <xdr:ext cx="762000" cy="259045"/>
    <xdr:sp macro="" textlink="">
      <xdr:nvSpPr>
        <xdr:cNvPr id="128" name="人口1人当たり決算額の推移該当値テキスト445"/>
        <xdr:cNvSpPr txBox="1"/>
      </xdr:nvSpPr>
      <xdr:spPr>
        <a:xfrm>
          <a:off x="5740400" y="613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42759</xdr:rowOff>
    </xdr:from>
    <xdr:to>
      <xdr:col>26</xdr:col>
      <xdr:colOff>101600</xdr:colOff>
      <xdr:row>34</xdr:row>
      <xdr:rowOff>144359</xdr:rowOff>
    </xdr:to>
    <xdr:sp macro="" textlink="">
      <xdr:nvSpPr>
        <xdr:cNvPr id="129" name="楕円 128"/>
        <xdr:cNvSpPr/>
      </xdr:nvSpPr>
      <xdr:spPr bwMode="auto">
        <a:xfrm>
          <a:off x="4953000" y="6310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154536</xdr:rowOff>
    </xdr:from>
    <xdr:ext cx="736600" cy="259045"/>
    <xdr:sp macro="" textlink="">
      <xdr:nvSpPr>
        <xdr:cNvPr id="130" name="テキスト ボックス 129"/>
        <xdr:cNvSpPr txBox="1"/>
      </xdr:nvSpPr>
      <xdr:spPr>
        <a:xfrm>
          <a:off x="4622800" y="607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49671</xdr:rowOff>
    </xdr:from>
    <xdr:to>
      <xdr:col>22</xdr:col>
      <xdr:colOff>165100</xdr:colOff>
      <xdr:row>34</xdr:row>
      <xdr:rowOff>151271</xdr:rowOff>
    </xdr:to>
    <xdr:sp macro="" textlink="">
      <xdr:nvSpPr>
        <xdr:cNvPr id="131" name="楕円 130"/>
        <xdr:cNvSpPr/>
      </xdr:nvSpPr>
      <xdr:spPr bwMode="auto">
        <a:xfrm>
          <a:off x="4254500" y="631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161448</xdr:rowOff>
    </xdr:from>
    <xdr:ext cx="762000" cy="259045"/>
    <xdr:sp macro="" textlink="">
      <xdr:nvSpPr>
        <xdr:cNvPr id="132" name="テキスト ボックス 131"/>
        <xdr:cNvSpPr txBox="1"/>
      </xdr:nvSpPr>
      <xdr:spPr>
        <a:xfrm>
          <a:off x="3924300" y="608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98048</xdr:rowOff>
    </xdr:from>
    <xdr:to>
      <xdr:col>19</xdr:col>
      <xdr:colOff>38100</xdr:colOff>
      <xdr:row>34</xdr:row>
      <xdr:rowOff>199648</xdr:rowOff>
    </xdr:to>
    <xdr:sp macro="" textlink="">
      <xdr:nvSpPr>
        <xdr:cNvPr id="133" name="楕円 132"/>
        <xdr:cNvSpPr/>
      </xdr:nvSpPr>
      <xdr:spPr bwMode="auto">
        <a:xfrm>
          <a:off x="3556000" y="636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209825</xdr:rowOff>
    </xdr:from>
    <xdr:ext cx="762000" cy="259045"/>
    <xdr:sp macro="" textlink="">
      <xdr:nvSpPr>
        <xdr:cNvPr id="134" name="テキスト ボックス 133"/>
        <xdr:cNvSpPr txBox="1"/>
      </xdr:nvSpPr>
      <xdr:spPr>
        <a:xfrm>
          <a:off x="3225800" y="61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33833</xdr:rowOff>
    </xdr:from>
    <xdr:to>
      <xdr:col>15</xdr:col>
      <xdr:colOff>101600</xdr:colOff>
      <xdr:row>34</xdr:row>
      <xdr:rowOff>135433</xdr:rowOff>
    </xdr:to>
    <xdr:sp macro="" textlink="">
      <xdr:nvSpPr>
        <xdr:cNvPr id="135" name="楕円 134"/>
        <xdr:cNvSpPr/>
      </xdr:nvSpPr>
      <xdr:spPr bwMode="auto">
        <a:xfrm>
          <a:off x="2857500" y="630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145610</xdr:rowOff>
    </xdr:from>
    <xdr:ext cx="762000" cy="259045"/>
    <xdr:sp macro="" textlink="">
      <xdr:nvSpPr>
        <xdr:cNvPr id="136" name="テキスト ボックス 135"/>
        <xdr:cNvSpPr txBox="1"/>
      </xdr:nvSpPr>
      <xdr:spPr>
        <a:xfrm>
          <a:off x="2527300" y="607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9,396
9,269
739.27
10,469,400
9,963,844
504,796
5,216,512
9,501,472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8133</xdr:rowOff>
    </xdr:from>
    <xdr:to>
      <xdr:col>24</xdr:col>
      <xdr:colOff>63500</xdr:colOff>
      <xdr:row>34</xdr:row>
      <xdr:rowOff>36914</xdr:rowOff>
    </xdr:to>
    <xdr:cxnSp macro="">
      <xdr:nvCxnSpPr>
        <xdr:cNvPr id="61" name="直線コネクタ 60"/>
        <xdr:cNvCxnSpPr/>
      </xdr:nvCxnSpPr>
      <xdr:spPr>
        <a:xfrm flipV="1">
          <a:off x="3797300" y="5837433"/>
          <a:ext cx="8382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6937</xdr:rowOff>
    </xdr:from>
    <xdr:to>
      <xdr:col>19</xdr:col>
      <xdr:colOff>177800</xdr:colOff>
      <xdr:row>34</xdr:row>
      <xdr:rowOff>36914</xdr:rowOff>
    </xdr:to>
    <xdr:cxnSp macro="">
      <xdr:nvCxnSpPr>
        <xdr:cNvPr id="64" name="直線コネクタ 63"/>
        <xdr:cNvCxnSpPr/>
      </xdr:nvCxnSpPr>
      <xdr:spPr>
        <a:xfrm>
          <a:off x="2908300" y="5836237"/>
          <a:ext cx="889000" cy="2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6937</xdr:rowOff>
    </xdr:from>
    <xdr:to>
      <xdr:col>15</xdr:col>
      <xdr:colOff>50800</xdr:colOff>
      <xdr:row>34</xdr:row>
      <xdr:rowOff>18397</xdr:rowOff>
    </xdr:to>
    <xdr:cxnSp macro="">
      <xdr:nvCxnSpPr>
        <xdr:cNvPr id="67" name="直線コネクタ 66"/>
        <xdr:cNvCxnSpPr/>
      </xdr:nvCxnSpPr>
      <xdr:spPr>
        <a:xfrm flipV="1">
          <a:off x="2019300" y="5836237"/>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18397</xdr:rowOff>
    </xdr:from>
    <xdr:to>
      <xdr:col>10</xdr:col>
      <xdr:colOff>114300</xdr:colOff>
      <xdr:row>34</xdr:row>
      <xdr:rowOff>44008</xdr:rowOff>
    </xdr:to>
    <xdr:cxnSp macro="">
      <xdr:nvCxnSpPr>
        <xdr:cNvPr id="70" name="直線コネクタ 69"/>
        <xdr:cNvCxnSpPr/>
      </xdr:nvCxnSpPr>
      <xdr:spPr>
        <a:xfrm flipV="1">
          <a:off x="1130300" y="5847697"/>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128783</xdr:rowOff>
    </xdr:from>
    <xdr:to>
      <xdr:col>24</xdr:col>
      <xdr:colOff>114300</xdr:colOff>
      <xdr:row>34</xdr:row>
      <xdr:rowOff>58933</xdr:rowOff>
    </xdr:to>
    <xdr:sp macro="" textlink="">
      <xdr:nvSpPr>
        <xdr:cNvPr id="80" name="楕円 79"/>
        <xdr:cNvSpPr/>
      </xdr:nvSpPr>
      <xdr:spPr>
        <a:xfrm>
          <a:off x="4584700" y="57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151660</xdr:rowOff>
    </xdr:from>
    <xdr:ext cx="599010" cy="259045"/>
    <xdr:sp macro="" textlink="">
      <xdr:nvSpPr>
        <xdr:cNvPr id="81" name="人件費該当値テキスト"/>
        <xdr:cNvSpPr txBox="1"/>
      </xdr:nvSpPr>
      <xdr:spPr>
        <a:xfrm>
          <a:off x="4686300" y="563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157564</xdr:rowOff>
    </xdr:from>
    <xdr:to>
      <xdr:col>20</xdr:col>
      <xdr:colOff>38100</xdr:colOff>
      <xdr:row>34</xdr:row>
      <xdr:rowOff>87714</xdr:rowOff>
    </xdr:to>
    <xdr:sp macro="" textlink="">
      <xdr:nvSpPr>
        <xdr:cNvPr id="82" name="楕円 81"/>
        <xdr:cNvSpPr/>
      </xdr:nvSpPr>
      <xdr:spPr>
        <a:xfrm>
          <a:off x="3746500" y="58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104241</xdr:rowOff>
    </xdr:from>
    <xdr:ext cx="599010" cy="259045"/>
    <xdr:sp macro="" textlink="">
      <xdr:nvSpPr>
        <xdr:cNvPr id="83" name="テキスト ボックス 82"/>
        <xdr:cNvSpPr txBox="1"/>
      </xdr:nvSpPr>
      <xdr:spPr>
        <a:xfrm>
          <a:off x="3497795" y="559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127587</xdr:rowOff>
    </xdr:from>
    <xdr:to>
      <xdr:col>15</xdr:col>
      <xdr:colOff>101600</xdr:colOff>
      <xdr:row>34</xdr:row>
      <xdr:rowOff>57737</xdr:rowOff>
    </xdr:to>
    <xdr:sp macro="" textlink="">
      <xdr:nvSpPr>
        <xdr:cNvPr id="84" name="楕円 83"/>
        <xdr:cNvSpPr/>
      </xdr:nvSpPr>
      <xdr:spPr>
        <a:xfrm>
          <a:off x="2857500" y="57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74264</xdr:rowOff>
    </xdr:from>
    <xdr:ext cx="599010" cy="259045"/>
    <xdr:sp macro="" textlink="">
      <xdr:nvSpPr>
        <xdr:cNvPr id="85" name="テキスト ボックス 84"/>
        <xdr:cNvSpPr txBox="1"/>
      </xdr:nvSpPr>
      <xdr:spPr>
        <a:xfrm>
          <a:off x="2608795" y="556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139047</xdr:rowOff>
    </xdr:from>
    <xdr:to>
      <xdr:col>10</xdr:col>
      <xdr:colOff>165100</xdr:colOff>
      <xdr:row>34</xdr:row>
      <xdr:rowOff>69197</xdr:rowOff>
    </xdr:to>
    <xdr:sp macro="" textlink="">
      <xdr:nvSpPr>
        <xdr:cNvPr id="86" name="楕円 85"/>
        <xdr:cNvSpPr/>
      </xdr:nvSpPr>
      <xdr:spPr>
        <a:xfrm>
          <a:off x="1968500" y="57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85724</xdr:rowOff>
    </xdr:from>
    <xdr:ext cx="599010" cy="259045"/>
    <xdr:sp macro="" textlink="">
      <xdr:nvSpPr>
        <xdr:cNvPr id="87" name="テキスト ボックス 86"/>
        <xdr:cNvSpPr txBox="1"/>
      </xdr:nvSpPr>
      <xdr:spPr>
        <a:xfrm>
          <a:off x="1719795" y="557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164658</xdr:rowOff>
    </xdr:from>
    <xdr:to>
      <xdr:col>6</xdr:col>
      <xdr:colOff>38100</xdr:colOff>
      <xdr:row>34</xdr:row>
      <xdr:rowOff>94808</xdr:rowOff>
    </xdr:to>
    <xdr:sp macro="" textlink="">
      <xdr:nvSpPr>
        <xdr:cNvPr id="88" name="楕円 87"/>
        <xdr:cNvSpPr/>
      </xdr:nvSpPr>
      <xdr:spPr>
        <a:xfrm>
          <a:off x="1079500" y="58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111335</xdr:rowOff>
    </xdr:from>
    <xdr:ext cx="599010" cy="259045"/>
    <xdr:sp macro="" textlink="">
      <xdr:nvSpPr>
        <xdr:cNvPr id="89" name="テキスト ボックス 88"/>
        <xdr:cNvSpPr txBox="1"/>
      </xdr:nvSpPr>
      <xdr:spPr>
        <a:xfrm>
          <a:off x="830795" y="55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94725</xdr:rowOff>
    </xdr:from>
    <xdr:to>
      <xdr:col>24</xdr:col>
      <xdr:colOff>63500</xdr:colOff>
      <xdr:row>54</xdr:row>
      <xdr:rowOff>153923</xdr:rowOff>
    </xdr:to>
    <xdr:cxnSp macro="">
      <xdr:nvCxnSpPr>
        <xdr:cNvPr id="116" name="直線コネクタ 115"/>
        <xdr:cNvCxnSpPr/>
      </xdr:nvCxnSpPr>
      <xdr:spPr>
        <a:xfrm flipV="1">
          <a:off x="3797300" y="9353025"/>
          <a:ext cx="8382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153923</xdr:rowOff>
    </xdr:from>
    <xdr:to>
      <xdr:col>19</xdr:col>
      <xdr:colOff>177800</xdr:colOff>
      <xdr:row>55</xdr:row>
      <xdr:rowOff>6476</xdr:rowOff>
    </xdr:to>
    <xdr:cxnSp macro="">
      <xdr:nvCxnSpPr>
        <xdr:cNvPr id="119" name="直線コネクタ 118"/>
        <xdr:cNvCxnSpPr/>
      </xdr:nvCxnSpPr>
      <xdr:spPr>
        <a:xfrm flipV="1">
          <a:off x="2908300" y="941222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6476</xdr:rowOff>
    </xdr:from>
    <xdr:to>
      <xdr:col>15</xdr:col>
      <xdr:colOff>50800</xdr:colOff>
      <xdr:row>55</xdr:row>
      <xdr:rowOff>38233</xdr:rowOff>
    </xdr:to>
    <xdr:cxnSp macro="">
      <xdr:nvCxnSpPr>
        <xdr:cNvPr id="122" name="直線コネクタ 121"/>
        <xdr:cNvCxnSpPr/>
      </xdr:nvCxnSpPr>
      <xdr:spPr>
        <a:xfrm flipV="1">
          <a:off x="2019300" y="9436226"/>
          <a:ext cx="8890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38233</xdr:rowOff>
    </xdr:from>
    <xdr:to>
      <xdr:col>10</xdr:col>
      <xdr:colOff>114300</xdr:colOff>
      <xdr:row>55</xdr:row>
      <xdr:rowOff>58058</xdr:rowOff>
    </xdr:to>
    <xdr:cxnSp macro="">
      <xdr:nvCxnSpPr>
        <xdr:cNvPr id="125" name="直線コネクタ 124"/>
        <xdr:cNvCxnSpPr/>
      </xdr:nvCxnSpPr>
      <xdr:spPr>
        <a:xfrm flipV="1">
          <a:off x="1130300" y="9467983"/>
          <a:ext cx="889000" cy="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102911</xdr:rowOff>
    </xdr:from>
    <xdr:ext cx="534377" cy="259045"/>
    <xdr:sp macro="" textlink="">
      <xdr:nvSpPr>
        <xdr:cNvPr id="129" name="テキスト ボックス 128"/>
        <xdr:cNvSpPr txBox="1"/>
      </xdr:nvSpPr>
      <xdr:spPr>
        <a:xfrm>
          <a:off x="863111" y="97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43925</xdr:rowOff>
    </xdr:from>
    <xdr:to>
      <xdr:col>24</xdr:col>
      <xdr:colOff>114300</xdr:colOff>
      <xdr:row>54</xdr:row>
      <xdr:rowOff>145525</xdr:rowOff>
    </xdr:to>
    <xdr:sp macro="" textlink="">
      <xdr:nvSpPr>
        <xdr:cNvPr id="135" name="楕円 134"/>
        <xdr:cNvSpPr/>
      </xdr:nvSpPr>
      <xdr:spPr>
        <a:xfrm>
          <a:off x="4584700" y="93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66802</xdr:rowOff>
    </xdr:from>
    <xdr:ext cx="599010" cy="259045"/>
    <xdr:sp macro="" textlink="">
      <xdr:nvSpPr>
        <xdr:cNvPr id="136" name="物件費該当値テキスト"/>
        <xdr:cNvSpPr txBox="1"/>
      </xdr:nvSpPr>
      <xdr:spPr>
        <a:xfrm>
          <a:off x="4686300" y="91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103123</xdr:rowOff>
    </xdr:from>
    <xdr:to>
      <xdr:col>20</xdr:col>
      <xdr:colOff>38100</xdr:colOff>
      <xdr:row>55</xdr:row>
      <xdr:rowOff>33273</xdr:rowOff>
    </xdr:to>
    <xdr:sp macro="" textlink="">
      <xdr:nvSpPr>
        <xdr:cNvPr id="137" name="楕円 136"/>
        <xdr:cNvSpPr/>
      </xdr:nvSpPr>
      <xdr:spPr>
        <a:xfrm>
          <a:off x="3746500" y="9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49800</xdr:rowOff>
    </xdr:from>
    <xdr:ext cx="599010" cy="259045"/>
    <xdr:sp macro="" textlink="">
      <xdr:nvSpPr>
        <xdr:cNvPr id="138" name="テキスト ボックス 137"/>
        <xdr:cNvSpPr txBox="1"/>
      </xdr:nvSpPr>
      <xdr:spPr>
        <a:xfrm>
          <a:off x="3497795" y="913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127126</xdr:rowOff>
    </xdr:from>
    <xdr:to>
      <xdr:col>15</xdr:col>
      <xdr:colOff>101600</xdr:colOff>
      <xdr:row>55</xdr:row>
      <xdr:rowOff>57276</xdr:rowOff>
    </xdr:to>
    <xdr:sp macro="" textlink="">
      <xdr:nvSpPr>
        <xdr:cNvPr id="139" name="楕円 138"/>
        <xdr:cNvSpPr/>
      </xdr:nvSpPr>
      <xdr:spPr>
        <a:xfrm>
          <a:off x="2857500" y="93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73803</xdr:rowOff>
    </xdr:from>
    <xdr:ext cx="599010" cy="259045"/>
    <xdr:sp macro="" textlink="">
      <xdr:nvSpPr>
        <xdr:cNvPr id="140" name="テキスト ボックス 139"/>
        <xdr:cNvSpPr txBox="1"/>
      </xdr:nvSpPr>
      <xdr:spPr>
        <a:xfrm>
          <a:off x="2608795" y="916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158883</xdr:rowOff>
    </xdr:from>
    <xdr:to>
      <xdr:col>10</xdr:col>
      <xdr:colOff>165100</xdr:colOff>
      <xdr:row>55</xdr:row>
      <xdr:rowOff>89033</xdr:rowOff>
    </xdr:to>
    <xdr:sp macro="" textlink="">
      <xdr:nvSpPr>
        <xdr:cNvPr id="141" name="楕円 140"/>
        <xdr:cNvSpPr/>
      </xdr:nvSpPr>
      <xdr:spPr>
        <a:xfrm>
          <a:off x="1968500" y="94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105560</xdr:rowOff>
    </xdr:from>
    <xdr:ext cx="599010" cy="259045"/>
    <xdr:sp macro="" textlink="">
      <xdr:nvSpPr>
        <xdr:cNvPr id="142" name="テキスト ボックス 141"/>
        <xdr:cNvSpPr txBox="1"/>
      </xdr:nvSpPr>
      <xdr:spPr>
        <a:xfrm>
          <a:off x="1719795" y="91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7258</xdr:rowOff>
    </xdr:from>
    <xdr:to>
      <xdr:col>6</xdr:col>
      <xdr:colOff>38100</xdr:colOff>
      <xdr:row>55</xdr:row>
      <xdr:rowOff>108858</xdr:rowOff>
    </xdr:to>
    <xdr:sp macro="" textlink="">
      <xdr:nvSpPr>
        <xdr:cNvPr id="143" name="楕円 142"/>
        <xdr:cNvSpPr/>
      </xdr:nvSpPr>
      <xdr:spPr>
        <a:xfrm>
          <a:off x="1079500" y="94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125385</xdr:rowOff>
    </xdr:from>
    <xdr:ext cx="599010" cy="259045"/>
    <xdr:sp macro="" textlink="">
      <xdr:nvSpPr>
        <xdr:cNvPr id="144" name="テキスト ボックス 143"/>
        <xdr:cNvSpPr txBox="1"/>
      </xdr:nvSpPr>
      <xdr:spPr>
        <a:xfrm>
          <a:off x="830795" y="921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118418</xdr:rowOff>
    </xdr:from>
    <xdr:to>
      <xdr:col>24</xdr:col>
      <xdr:colOff>63500</xdr:colOff>
      <xdr:row>75</xdr:row>
      <xdr:rowOff>141620</xdr:rowOff>
    </xdr:to>
    <xdr:cxnSp macro="">
      <xdr:nvCxnSpPr>
        <xdr:cNvPr id="171" name="直線コネクタ 170"/>
        <xdr:cNvCxnSpPr/>
      </xdr:nvCxnSpPr>
      <xdr:spPr>
        <a:xfrm flipV="1">
          <a:off x="3797300" y="12977168"/>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26063</xdr:rowOff>
    </xdr:from>
    <xdr:to>
      <xdr:col>19</xdr:col>
      <xdr:colOff>177800</xdr:colOff>
      <xdr:row>75</xdr:row>
      <xdr:rowOff>141620</xdr:rowOff>
    </xdr:to>
    <xdr:cxnSp macro="">
      <xdr:nvCxnSpPr>
        <xdr:cNvPr id="174" name="直線コネクタ 173"/>
        <xdr:cNvCxnSpPr/>
      </xdr:nvCxnSpPr>
      <xdr:spPr>
        <a:xfrm>
          <a:off x="2908300" y="12884813"/>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26063</xdr:rowOff>
    </xdr:from>
    <xdr:to>
      <xdr:col>15</xdr:col>
      <xdr:colOff>50800</xdr:colOff>
      <xdr:row>75</xdr:row>
      <xdr:rowOff>171109</xdr:rowOff>
    </xdr:to>
    <xdr:cxnSp macro="">
      <xdr:nvCxnSpPr>
        <xdr:cNvPr id="177" name="直線コネクタ 176"/>
        <xdr:cNvCxnSpPr/>
      </xdr:nvCxnSpPr>
      <xdr:spPr>
        <a:xfrm flipV="1">
          <a:off x="2019300" y="12884813"/>
          <a:ext cx="889000" cy="1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161211</xdr:rowOff>
    </xdr:from>
    <xdr:to>
      <xdr:col>10</xdr:col>
      <xdr:colOff>114300</xdr:colOff>
      <xdr:row>75</xdr:row>
      <xdr:rowOff>171109</xdr:rowOff>
    </xdr:to>
    <xdr:cxnSp macro="">
      <xdr:nvCxnSpPr>
        <xdr:cNvPr id="180" name="直線コネクタ 179"/>
        <xdr:cNvCxnSpPr/>
      </xdr:nvCxnSpPr>
      <xdr:spPr>
        <a:xfrm>
          <a:off x="1130300" y="12848511"/>
          <a:ext cx="889000" cy="18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99559</xdr:rowOff>
    </xdr:from>
    <xdr:ext cx="534377" cy="259045"/>
    <xdr:sp macro="" textlink="">
      <xdr:nvSpPr>
        <xdr:cNvPr id="184" name="テキスト ボックス 183"/>
        <xdr:cNvSpPr txBox="1"/>
      </xdr:nvSpPr>
      <xdr:spPr>
        <a:xfrm>
          <a:off x="863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67618</xdr:rowOff>
    </xdr:from>
    <xdr:to>
      <xdr:col>24</xdr:col>
      <xdr:colOff>114300</xdr:colOff>
      <xdr:row>75</xdr:row>
      <xdr:rowOff>169218</xdr:rowOff>
    </xdr:to>
    <xdr:sp macro="" textlink="">
      <xdr:nvSpPr>
        <xdr:cNvPr id="190" name="楕円 189"/>
        <xdr:cNvSpPr/>
      </xdr:nvSpPr>
      <xdr:spPr>
        <a:xfrm>
          <a:off x="4584700" y="129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90495</xdr:rowOff>
    </xdr:from>
    <xdr:ext cx="534377" cy="259045"/>
    <xdr:sp macro="" textlink="">
      <xdr:nvSpPr>
        <xdr:cNvPr id="191" name="維持補修費該当値テキスト"/>
        <xdr:cNvSpPr txBox="1"/>
      </xdr:nvSpPr>
      <xdr:spPr>
        <a:xfrm>
          <a:off x="4686300" y="127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90820</xdr:rowOff>
    </xdr:from>
    <xdr:to>
      <xdr:col>20</xdr:col>
      <xdr:colOff>38100</xdr:colOff>
      <xdr:row>76</xdr:row>
      <xdr:rowOff>20969</xdr:rowOff>
    </xdr:to>
    <xdr:sp macro="" textlink="">
      <xdr:nvSpPr>
        <xdr:cNvPr id="192" name="楕円 191"/>
        <xdr:cNvSpPr/>
      </xdr:nvSpPr>
      <xdr:spPr>
        <a:xfrm>
          <a:off x="3746500" y="12949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37497</xdr:rowOff>
    </xdr:from>
    <xdr:ext cx="534377" cy="259045"/>
    <xdr:sp macro="" textlink="">
      <xdr:nvSpPr>
        <xdr:cNvPr id="193" name="テキスト ボックス 192"/>
        <xdr:cNvSpPr txBox="1"/>
      </xdr:nvSpPr>
      <xdr:spPr>
        <a:xfrm>
          <a:off x="3530111" y="127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146713</xdr:rowOff>
    </xdr:from>
    <xdr:to>
      <xdr:col>15</xdr:col>
      <xdr:colOff>101600</xdr:colOff>
      <xdr:row>75</xdr:row>
      <xdr:rowOff>76863</xdr:rowOff>
    </xdr:to>
    <xdr:sp macro="" textlink="">
      <xdr:nvSpPr>
        <xdr:cNvPr id="194" name="楕円 193"/>
        <xdr:cNvSpPr/>
      </xdr:nvSpPr>
      <xdr:spPr>
        <a:xfrm>
          <a:off x="2857500" y="12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93390</xdr:rowOff>
    </xdr:from>
    <xdr:ext cx="534377" cy="259045"/>
    <xdr:sp macro="" textlink="">
      <xdr:nvSpPr>
        <xdr:cNvPr id="195" name="テキスト ボックス 194"/>
        <xdr:cNvSpPr txBox="1"/>
      </xdr:nvSpPr>
      <xdr:spPr>
        <a:xfrm>
          <a:off x="2641111" y="126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120310</xdr:rowOff>
    </xdr:from>
    <xdr:to>
      <xdr:col>10</xdr:col>
      <xdr:colOff>165100</xdr:colOff>
      <xdr:row>76</xdr:row>
      <xdr:rowOff>50459</xdr:rowOff>
    </xdr:to>
    <xdr:sp macro="" textlink="">
      <xdr:nvSpPr>
        <xdr:cNvPr id="196" name="楕円 195"/>
        <xdr:cNvSpPr/>
      </xdr:nvSpPr>
      <xdr:spPr>
        <a:xfrm>
          <a:off x="1968500" y="12979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66987</xdr:rowOff>
    </xdr:from>
    <xdr:ext cx="534377" cy="259045"/>
    <xdr:sp macro="" textlink="">
      <xdr:nvSpPr>
        <xdr:cNvPr id="197" name="テキスト ボックス 196"/>
        <xdr:cNvSpPr txBox="1"/>
      </xdr:nvSpPr>
      <xdr:spPr>
        <a:xfrm>
          <a:off x="1752111" y="127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110411</xdr:rowOff>
    </xdr:from>
    <xdr:to>
      <xdr:col>6</xdr:col>
      <xdr:colOff>38100</xdr:colOff>
      <xdr:row>75</xdr:row>
      <xdr:rowOff>40561</xdr:rowOff>
    </xdr:to>
    <xdr:sp macro="" textlink="">
      <xdr:nvSpPr>
        <xdr:cNvPr id="198" name="楕円 197"/>
        <xdr:cNvSpPr/>
      </xdr:nvSpPr>
      <xdr:spPr>
        <a:xfrm>
          <a:off x="1079500" y="127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57088</xdr:rowOff>
    </xdr:from>
    <xdr:ext cx="534377" cy="259045"/>
    <xdr:sp macro="" textlink="">
      <xdr:nvSpPr>
        <xdr:cNvPr id="199" name="テキスト ボックス 198"/>
        <xdr:cNvSpPr txBox="1"/>
      </xdr:nvSpPr>
      <xdr:spPr>
        <a:xfrm>
          <a:off x="863111" y="125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29090</xdr:rowOff>
    </xdr:from>
    <xdr:to>
      <xdr:col>24</xdr:col>
      <xdr:colOff>63500</xdr:colOff>
      <xdr:row>98</xdr:row>
      <xdr:rowOff>29302</xdr:rowOff>
    </xdr:to>
    <xdr:cxnSp macro="">
      <xdr:nvCxnSpPr>
        <xdr:cNvPr id="231" name="直線コネクタ 230"/>
        <xdr:cNvCxnSpPr/>
      </xdr:nvCxnSpPr>
      <xdr:spPr>
        <a:xfrm>
          <a:off x="3797300" y="16831190"/>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29090</xdr:rowOff>
    </xdr:from>
    <xdr:to>
      <xdr:col>19</xdr:col>
      <xdr:colOff>177800</xdr:colOff>
      <xdr:row>98</xdr:row>
      <xdr:rowOff>121363</xdr:rowOff>
    </xdr:to>
    <xdr:cxnSp macro="">
      <xdr:nvCxnSpPr>
        <xdr:cNvPr id="234" name="直線コネクタ 233"/>
        <xdr:cNvCxnSpPr/>
      </xdr:nvCxnSpPr>
      <xdr:spPr>
        <a:xfrm flipV="1">
          <a:off x="2908300" y="16831190"/>
          <a:ext cx="8890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121363</xdr:rowOff>
    </xdr:from>
    <xdr:to>
      <xdr:col>15</xdr:col>
      <xdr:colOff>50800</xdr:colOff>
      <xdr:row>98</xdr:row>
      <xdr:rowOff>130066</xdr:rowOff>
    </xdr:to>
    <xdr:cxnSp macro="">
      <xdr:nvCxnSpPr>
        <xdr:cNvPr id="237" name="直線コネクタ 236"/>
        <xdr:cNvCxnSpPr/>
      </xdr:nvCxnSpPr>
      <xdr:spPr>
        <a:xfrm flipV="1">
          <a:off x="2019300" y="1692346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125543</xdr:rowOff>
    </xdr:from>
    <xdr:to>
      <xdr:col>10</xdr:col>
      <xdr:colOff>114300</xdr:colOff>
      <xdr:row>98</xdr:row>
      <xdr:rowOff>130066</xdr:rowOff>
    </xdr:to>
    <xdr:cxnSp macro="">
      <xdr:nvCxnSpPr>
        <xdr:cNvPr id="240" name="直線コネクタ 239"/>
        <xdr:cNvCxnSpPr/>
      </xdr:nvCxnSpPr>
      <xdr:spPr>
        <a:xfrm>
          <a:off x="1130300" y="16927643"/>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149952</xdr:rowOff>
    </xdr:from>
    <xdr:to>
      <xdr:col>24</xdr:col>
      <xdr:colOff>114300</xdr:colOff>
      <xdr:row>98</xdr:row>
      <xdr:rowOff>80102</xdr:rowOff>
    </xdr:to>
    <xdr:sp macro="" textlink="">
      <xdr:nvSpPr>
        <xdr:cNvPr id="250" name="楕円 249"/>
        <xdr:cNvSpPr/>
      </xdr:nvSpPr>
      <xdr:spPr>
        <a:xfrm>
          <a:off x="4584700" y="167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128379</xdr:rowOff>
    </xdr:from>
    <xdr:ext cx="534377" cy="259045"/>
    <xdr:sp macro="" textlink="">
      <xdr:nvSpPr>
        <xdr:cNvPr id="251" name="扶助費該当値テキスト"/>
        <xdr:cNvSpPr txBox="1"/>
      </xdr:nvSpPr>
      <xdr:spPr>
        <a:xfrm>
          <a:off x="4686300" y="167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149740</xdr:rowOff>
    </xdr:from>
    <xdr:to>
      <xdr:col>20</xdr:col>
      <xdr:colOff>38100</xdr:colOff>
      <xdr:row>98</xdr:row>
      <xdr:rowOff>79890</xdr:rowOff>
    </xdr:to>
    <xdr:sp macro="" textlink="">
      <xdr:nvSpPr>
        <xdr:cNvPr id="252" name="楕円 251"/>
        <xdr:cNvSpPr/>
      </xdr:nvSpPr>
      <xdr:spPr>
        <a:xfrm>
          <a:off x="3746500" y="167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71017</xdr:rowOff>
    </xdr:from>
    <xdr:ext cx="534377" cy="259045"/>
    <xdr:sp macro="" textlink="">
      <xdr:nvSpPr>
        <xdr:cNvPr id="253" name="テキスト ボックス 252"/>
        <xdr:cNvSpPr txBox="1"/>
      </xdr:nvSpPr>
      <xdr:spPr>
        <a:xfrm>
          <a:off x="3530111" y="168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70563</xdr:rowOff>
    </xdr:from>
    <xdr:to>
      <xdr:col>15</xdr:col>
      <xdr:colOff>101600</xdr:colOff>
      <xdr:row>99</xdr:row>
      <xdr:rowOff>713</xdr:rowOff>
    </xdr:to>
    <xdr:sp macro="" textlink="">
      <xdr:nvSpPr>
        <xdr:cNvPr id="254" name="楕円 253"/>
        <xdr:cNvSpPr/>
      </xdr:nvSpPr>
      <xdr:spPr>
        <a:xfrm>
          <a:off x="2857500" y="16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163290</xdr:rowOff>
    </xdr:from>
    <xdr:ext cx="534377" cy="259045"/>
    <xdr:sp macro="" textlink="">
      <xdr:nvSpPr>
        <xdr:cNvPr id="255" name="テキスト ボックス 254"/>
        <xdr:cNvSpPr txBox="1"/>
      </xdr:nvSpPr>
      <xdr:spPr>
        <a:xfrm>
          <a:off x="2641111" y="16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79266</xdr:rowOff>
    </xdr:from>
    <xdr:to>
      <xdr:col>10</xdr:col>
      <xdr:colOff>165100</xdr:colOff>
      <xdr:row>99</xdr:row>
      <xdr:rowOff>9416</xdr:rowOff>
    </xdr:to>
    <xdr:sp macro="" textlink="">
      <xdr:nvSpPr>
        <xdr:cNvPr id="256" name="楕円 255"/>
        <xdr:cNvSpPr/>
      </xdr:nvSpPr>
      <xdr:spPr>
        <a:xfrm>
          <a:off x="1968500" y="168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543</xdr:rowOff>
    </xdr:from>
    <xdr:ext cx="534377" cy="259045"/>
    <xdr:sp macro="" textlink="">
      <xdr:nvSpPr>
        <xdr:cNvPr id="257" name="テキスト ボックス 256"/>
        <xdr:cNvSpPr txBox="1"/>
      </xdr:nvSpPr>
      <xdr:spPr>
        <a:xfrm>
          <a:off x="1752111" y="169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74743</xdr:rowOff>
    </xdr:from>
    <xdr:to>
      <xdr:col>6</xdr:col>
      <xdr:colOff>38100</xdr:colOff>
      <xdr:row>99</xdr:row>
      <xdr:rowOff>4893</xdr:rowOff>
    </xdr:to>
    <xdr:sp macro="" textlink="">
      <xdr:nvSpPr>
        <xdr:cNvPr id="258" name="楕円 257"/>
        <xdr:cNvSpPr/>
      </xdr:nvSpPr>
      <xdr:spPr>
        <a:xfrm>
          <a:off x="1079500" y="168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167470</xdr:rowOff>
    </xdr:from>
    <xdr:ext cx="534377" cy="259045"/>
    <xdr:sp macro="" textlink="">
      <xdr:nvSpPr>
        <xdr:cNvPr id="259" name="テキスト ボックス 258"/>
        <xdr:cNvSpPr txBox="1"/>
      </xdr:nvSpPr>
      <xdr:spPr>
        <a:xfrm>
          <a:off x="863111" y="1696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86715</xdr:rowOff>
    </xdr:from>
    <xdr:to>
      <xdr:col>55</xdr:col>
      <xdr:colOff>0</xdr:colOff>
      <xdr:row>34</xdr:row>
      <xdr:rowOff>170186</xdr:rowOff>
    </xdr:to>
    <xdr:cxnSp macro="">
      <xdr:nvCxnSpPr>
        <xdr:cNvPr id="286" name="直線コネクタ 285"/>
        <xdr:cNvCxnSpPr/>
      </xdr:nvCxnSpPr>
      <xdr:spPr>
        <a:xfrm flipV="1">
          <a:off x="9639300" y="5916015"/>
          <a:ext cx="838200" cy="8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170186</xdr:rowOff>
    </xdr:from>
    <xdr:to>
      <xdr:col>50</xdr:col>
      <xdr:colOff>114300</xdr:colOff>
      <xdr:row>35</xdr:row>
      <xdr:rowOff>35198</xdr:rowOff>
    </xdr:to>
    <xdr:cxnSp macro="">
      <xdr:nvCxnSpPr>
        <xdr:cNvPr id="289" name="直線コネクタ 288"/>
        <xdr:cNvCxnSpPr/>
      </xdr:nvCxnSpPr>
      <xdr:spPr>
        <a:xfrm flipV="1">
          <a:off x="8750300" y="5999486"/>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35198</xdr:rowOff>
    </xdr:from>
    <xdr:to>
      <xdr:col>45</xdr:col>
      <xdr:colOff>177800</xdr:colOff>
      <xdr:row>35</xdr:row>
      <xdr:rowOff>115510</xdr:rowOff>
    </xdr:to>
    <xdr:cxnSp macro="">
      <xdr:nvCxnSpPr>
        <xdr:cNvPr id="292" name="直線コネクタ 291"/>
        <xdr:cNvCxnSpPr/>
      </xdr:nvCxnSpPr>
      <xdr:spPr>
        <a:xfrm flipV="1">
          <a:off x="7861300" y="6035948"/>
          <a:ext cx="889000" cy="8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115510</xdr:rowOff>
    </xdr:from>
    <xdr:to>
      <xdr:col>41</xdr:col>
      <xdr:colOff>50800</xdr:colOff>
      <xdr:row>35</xdr:row>
      <xdr:rowOff>144208</xdr:rowOff>
    </xdr:to>
    <xdr:cxnSp macro="">
      <xdr:nvCxnSpPr>
        <xdr:cNvPr id="295" name="直線コネクタ 294"/>
        <xdr:cNvCxnSpPr/>
      </xdr:nvCxnSpPr>
      <xdr:spPr>
        <a:xfrm flipV="1">
          <a:off x="6972300" y="6116260"/>
          <a:ext cx="889000" cy="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70363</xdr:rowOff>
    </xdr:from>
    <xdr:ext cx="534377" cy="259045"/>
    <xdr:sp macro="" textlink="">
      <xdr:nvSpPr>
        <xdr:cNvPr id="299" name="テキスト ボックス 298"/>
        <xdr:cNvSpPr txBox="1"/>
      </xdr:nvSpPr>
      <xdr:spPr>
        <a:xfrm>
          <a:off x="6705111" y="62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35915</xdr:rowOff>
    </xdr:from>
    <xdr:to>
      <xdr:col>55</xdr:col>
      <xdr:colOff>50800</xdr:colOff>
      <xdr:row>34</xdr:row>
      <xdr:rowOff>137515</xdr:rowOff>
    </xdr:to>
    <xdr:sp macro="" textlink="">
      <xdr:nvSpPr>
        <xdr:cNvPr id="305" name="楕円 304"/>
        <xdr:cNvSpPr/>
      </xdr:nvSpPr>
      <xdr:spPr>
        <a:xfrm>
          <a:off x="10426700" y="58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58792</xdr:rowOff>
    </xdr:from>
    <xdr:ext cx="599010" cy="259045"/>
    <xdr:sp macro="" textlink="">
      <xdr:nvSpPr>
        <xdr:cNvPr id="306" name="補助費等該当値テキスト"/>
        <xdr:cNvSpPr txBox="1"/>
      </xdr:nvSpPr>
      <xdr:spPr>
        <a:xfrm>
          <a:off x="10528300" y="57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119386</xdr:rowOff>
    </xdr:from>
    <xdr:to>
      <xdr:col>50</xdr:col>
      <xdr:colOff>165100</xdr:colOff>
      <xdr:row>35</xdr:row>
      <xdr:rowOff>49536</xdr:rowOff>
    </xdr:to>
    <xdr:sp macro="" textlink="">
      <xdr:nvSpPr>
        <xdr:cNvPr id="307" name="楕円 306"/>
        <xdr:cNvSpPr/>
      </xdr:nvSpPr>
      <xdr:spPr>
        <a:xfrm>
          <a:off x="9588500" y="59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40663</xdr:rowOff>
    </xdr:from>
    <xdr:ext cx="599010" cy="259045"/>
    <xdr:sp macro="" textlink="">
      <xdr:nvSpPr>
        <xdr:cNvPr id="308" name="テキスト ボックス 307"/>
        <xdr:cNvSpPr txBox="1"/>
      </xdr:nvSpPr>
      <xdr:spPr>
        <a:xfrm>
          <a:off x="9339795" y="604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155848</xdr:rowOff>
    </xdr:from>
    <xdr:to>
      <xdr:col>46</xdr:col>
      <xdr:colOff>38100</xdr:colOff>
      <xdr:row>35</xdr:row>
      <xdr:rowOff>85998</xdr:rowOff>
    </xdr:to>
    <xdr:sp macro="" textlink="">
      <xdr:nvSpPr>
        <xdr:cNvPr id="309" name="楕円 308"/>
        <xdr:cNvSpPr/>
      </xdr:nvSpPr>
      <xdr:spPr>
        <a:xfrm>
          <a:off x="8699500" y="59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77125</xdr:rowOff>
    </xdr:from>
    <xdr:ext cx="599010" cy="259045"/>
    <xdr:sp macro="" textlink="">
      <xdr:nvSpPr>
        <xdr:cNvPr id="310" name="テキスト ボックス 309"/>
        <xdr:cNvSpPr txBox="1"/>
      </xdr:nvSpPr>
      <xdr:spPr>
        <a:xfrm>
          <a:off x="8450795" y="607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64710</xdr:rowOff>
    </xdr:from>
    <xdr:to>
      <xdr:col>41</xdr:col>
      <xdr:colOff>101600</xdr:colOff>
      <xdr:row>35</xdr:row>
      <xdr:rowOff>166310</xdr:rowOff>
    </xdr:to>
    <xdr:sp macro="" textlink="">
      <xdr:nvSpPr>
        <xdr:cNvPr id="311" name="楕円 310"/>
        <xdr:cNvSpPr/>
      </xdr:nvSpPr>
      <xdr:spPr>
        <a:xfrm>
          <a:off x="7810500" y="60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157437</xdr:rowOff>
    </xdr:from>
    <xdr:ext cx="599010" cy="259045"/>
    <xdr:sp macro="" textlink="">
      <xdr:nvSpPr>
        <xdr:cNvPr id="312" name="テキスト ボックス 311"/>
        <xdr:cNvSpPr txBox="1"/>
      </xdr:nvSpPr>
      <xdr:spPr>
        <a:xfrm>
          <a:off x="7561795" y="615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93408</xdr:rowOff>
    </xdr:from>
    <xdr:to>
      <xdr:col>36</xdr:col>
      <xdr:colOff>165100</xdr:colOff>
      <xdr:row>36</xdr:row>
      <xdr:rowOff>23558</xdr:rowOff>
    </xdr:to>
    <xdr:sp macro="" textlink="">
      <xdr:nvSpPr>
        <xdr:cNvPr id="313" name="楕円 312"/>
        <xdr:cNvSpPr/>
      </xdr:nvSpPr>
      <xdr:spPr>
        <a:xfrm>
          <a:off x="6921500" y="60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40085</xdr:rowOff>
    </xdr:from>
    <xdr:ext cx="599010" cy="259045"/>
    <xdr:sp macro="" textlink="">
      <xdr:nvSpPr>
        <xdr:cNvPr id="314" name="テキスト ボックス 313"/>
        <xdr:cNvSpPr txBox="1"/>
      </xdr:nvSpPr>
      <xdr:spPr>
        <a:xfrm>
          <a:off x="6672795" y="586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87328</xdr:rowOff>
    </xdr:from>
    <xdr:to>
      <xdr:col>55</xdr:col>
      <xdr:colOff>0</xdr:colOff>
      <xdr:row>53</xdr:row>
      <xdr:rowOff>137029</xdr:rowOff>
    </xdr:to>
    <xdr:cxnSp macro="">
      <xdr:nvCxnSpPr>
        <xdr:cNvPr id="343" name="直線コネクタ 342"/>
        <xdr:cNvCxnSpPr/>
      </xdr:nvCxnSpPr>
      <xdr:spPr>
        <a:xfrm flipV="1">
          <a:off x="9639300" y="9174178"/>
          <a:ext cx="8382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76862</xdr:rowOff>
    </xdr:from>
    <xdr:to>
      <xdr:col>50</xdr:col>
      <xdr:colOff>114300</xdr:colOff>
      <xdr:row>53</xdr:row>
      <xdr:rowOff>137029</xdr:rowOff>
    </xdr:to>
    <xdr:cxnSp macro="">
      <xdr:nvCxnSpPr>
        <xdr:cNvPr id="346" name="直線コネクタ 345"/>
        <xdr:cNvCxnSpPr/>
      </xdr:nvCxnSpPr>
      <xdr:spPr>
        <a:xfrm>
          <a:off x="8750300" y="8649362"/>
          <a:ext cx="889000" cy="57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76862</xdr:rowOff>
    </xdr:from>
    <xdr:to>
      <xdr:col>45</xdr:col>
      <xdr:colOff>177800</xdr:colOff>
      <xdr:row>56</xdr:row>
      <xdr:rowOff>40735</xdr:rowOff>
    </xdr:to>
    <xdr:cxnSp macro="">
      <xdr:nvCxnSpPr>
        <xdr:cNvPr id="349" name="直線コネクタ 348"/>
        <xdr:cNvCxnSpPr/>
      </xdr:nvCxnSpPr>
      <xdr:spPr>
        <a:xfrm flipV="1">
          <a:off x="7861300" y="8649362"/>
          <a:ext cx="889000" cy="9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5569</xdr:rowOff>
    </xdr:from>
    <xdr:to>
      <xdr:col>41</xdr:col>
      <xdr:colOff>50800</xdr:colOff>
      <xdr:row>56</xdr:row>
      <xdr:rowOff>40735</xdr:rowOff>
    </xdr:to>
    <xdr:cxnSp macro="">
      <xdr:nvCxnSpPr>
        <xdr:cNvPr id="352" name="直線コネクタ 351"/>
        <xdr:cNvCxnSpPr/>
      </xdr:nvCxnSpPr>
      <xdr:spPr>
        <a:xfrm>
          <a:off x="6972300" y="9435319"/>
          <a:ext cx="889000" cy="2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36528</xdr:rowOff>
    </xdr:from>
    <xdr:to>
      <xdr:col>55</xdr:col>
      <xdr:colOff>50800</xdr:colOff>
      <xdr:row>53</xdr:row>
      <xdr:rowOff>138128</xdr:rowOff>
    </xdr:to>
    <xdr:sp macro="" textlink="">
      <xdr:nvSpPr>
        <xdr:cNvPr id="362" name="楕円 361"/>
        <xdr:cNvSpPr/>
      </xdr:nvSpPr>
      <xdr:spPr>
        <a:xfrm>
          <a:off x="10426700" y="912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59405</xdr:rowOff>
    </xdr:from>
    <xdr:ext cx="599010" cy="259045"/>
    <xdr:sp macro="" textlink="">
      <xdr:nvSpPr>
        <xdr:cNvPr id="363" name="普通建設事業費該当値テキスト"/>
        <xdr:cNvSpPr txBox="1"/>
      </xdr:nvSpPr>
      <xdr:spPr>
        <a:xfrm>
          <a:off x="10528300" y="89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86229</xdr:rowOff>
    </xdr:from>
    <xdr:to>
      <xdr:col>50</xdr:col>
      <xdr:colOff>165100</xdr:colOff>
      <xdr:row>54</xdr:row>
      <xdr:rowOff>16379</xdr:rowOff>
    </xdr:to>
    <xdr:sp macro="" textlink="">
      <xdr:nvSpPr>
        <xdr:cNvPr id="364" name="楕円 363"/>
        <xdr:cNvSpPr/>
      </xdr:nvSpPr>
      <xdr:spPr>
        <a:xfrm>
          <a:off x="9588500" y="91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32906</xdr:rowOff>
    </xdr:from>
    <xdr:ext cx="599010" cy="259045"/>
    <xdr:sp macro="" textlink="">
      <xdr:nvSpPr>
        <xdr:cNvPr id="365" name="テキスト ボックス 364"/>
        <xdr:cNvSpPr txBox="1"/>
      </xdr:nvSpPr>
      <xdr:spPr>
        <a:xfrm>
          <a:off x="9339795" y="894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26062</xdr:rowOff>
    </xdr:from>
    <xdr:to>
      <xdr:col>46</xdr:col>
      <xdr:colOff>38100</xdr:colOff>
      <xdr:row>50</xdr:row>
      <xdr:rowOff>127662</xdr:rowOff>
    </xdr:to>
    <xdr:sp macro="" textlink="">
      <xdr:nvSpPr>
        <xdr:cNvPr id="366" name="楕円 365"/>
        <xdr:cNvSpPr/>
      </xdr:nvSpPr>
      <xdr:spPr>
        <a:xfrm>
          <a:off x="8699500" y="85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144189</xdr:rowOff>
    </xdr:from>
    <xdr:ext cx="599010" cy="259045"/>
    <xdr:sp macro="" textlink="">
      <xdr:nvSpPr>
        <xdr:cNvPr id="367" name="テキスト ボックス 366"/>
        <xdr:cNvSpPr txBox="1"/>
      </xdr:nvSpPr>
      <xdr:spPr>
        <a:xfrm>
          <a:off x="8450795" y="837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161385</xdr:rowOff>
    </xdr:from>
    <xdr:to>
      <xdr:col>41</xdr:col>
      <xdr:colOff>101600</xdr:colOff>
      <xdr:row>56</xdr:row>
      <xdr:rowOff>91535</xdr:rowOff>
    </xdr:to>
    <xdr:sp macro="" textlink="">
      <xdr:nvSpPr>
        <xdr:cNvPr id="368" name="楕円 367"/>
        <xdr:cNvSpPr/>
      </xdr:nvSpPr>
      <xdr:spPr>
        <a:xfrm>
          <a:off x="7810500" y="95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82662</xdr:rowOff>
    </xdr:from>
    <xdr:ext cx="599010" cy="259045"/>
    <xdr:sp macro="" textlink="">
      <xdr:nvSpPr>
        <xdr:cNvPr id="369" name="テキスト ボックス 368"/>
        <xdr:cNvSpPr txBox="1"/>
      </xdr:nvSpPr>
      <xdr:spPr>
        <a:xfrm>
          <a:off x="7561795" y="968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126219</xdr:rowOff>
    </xdr:from>
    <xdr:to>
      <xdr:col>36</xdr:col>
      <xdr:colOff>165100</xdr:colOff>
      <xdr:row>55</xdr:row>
      <xdr:rowOff>56369</xdr:rowOff>
    </xdr:to>
    <xdr:sp macro="" textlink="">
      <xdr:nvSpPr>
        <xdr:cNvPr id="370" name="楕円 369"/>
        <xdr:cNvSpPr/>
      </xdr:nvSpPr>
      <xdr:spPr>
        <a:xfrm>
          <a:off x="6921500" y="93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72896</xdr:rowOff>
    </xdr:from>
    <xdr:ext cx="599010" cy="259045"/>
    <xdr:sp macro="" textlink="">
      <xdr:nvSpPr>
        <xdr:cNvPr id="371" name="テキスト ボックス 370"/>
        <xdr:cNvSpPr txBox="1"/>
      </xdr:nvSpPr>
      <xdr:spPr>
        <a:xfrm>
          <a:off x="6672795" y="91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167082</xdr:rowOff>
    </xdr:from>
    <xdr:to>
      <xdr:col>55</xdr:col>
      <xdr:colOff>0</xdr:colOff>
      <xdr:row>76</xdr:row>
      <xdr:rowOff>1059</xdr:rowOff>
    </xdr:to>
    <xdr:cxnSp macro="">
      <xdr:nvCxnSpPr>
        <xdr:cNvPr id="398" name="直線コネクタ 397"/>
        <xdr:cNvCxnSpPr/>
      </xdr:nvCxnSpPr>
      <xdr:spPr>
        <a:xfrm flipV="1">
          <a:off x="9639300" y="12854382"/>
          <a:ext cx="838200" cy="17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1059</xdr:rowOff>
    </xdr:from>
    <xdr:to>
      <xdr:col>50</xdr:col>
      <xdr:colOff>114300</xdr:colOff>
      <xdr:row>76</xdr:row>
      <xdr:rowOff>134817</xdr:rowOff>
    </xdr:to>
    <xdr:cxnSp macro="">
      <xdr:nvCxnSpPr>
        <xdr:cNvPr id="401" name="直線コネクタ 400"/>
        <xdr:cNvCxnSpPr/>
      </xdr:nvCxnSpPr>
      <xdr:spPr>
        <a:xfrm flipV="1">
          <a:off x="8750300" y="13031259"/>
          <a:ext cx="889000" cy="1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96779</xdr:rowOff>
    </xdr:from>
    <xdr:to>
      <xdr:col>45</xdr:col>
      <xdr:colOff>177800</xdr:colOff>
      <xdr:row>76</xdr:row>
      <xdr:rowOff>134817</xdr:rowOff>
    </xdr:to>
    <xdr:cxnSp macro="">
      <xdr:nvCxnSpPr>
        <xdr:cNvPr id="404" name="直線コネクタ 403"/>
        <xdr:cNvCxnSpPr/>
      </xdr:nvCxnSpPr>
      <xdr:spPr>
        <a:xfrm>
          <a:off x="7861300" y="13126979"/>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48960</xdr:rowOff>
    </xdr:from>
    <xdr:to>
      <xdr:col>41</xdr:col>
      <xdr:colOff>50800</xdr:colOff>
      <xdr:row>76</xdr:row>
      <xdr:rowOff>96779</xdr:rowOff>
    </xdr:to>
    <xdr:cxnSp macro="">
      <xdr:nvCxnSpPr>
        <xdr:cNvPr id="407" name="直線コネクタ 406"/>
        <xdr:cNvCxnSpPr/>
      </xdr:nvCxnSpPr>
      <xdr:spPr>
        <a:xfrm>
          <a:off x="6972300" y="12907710"/>
          <a:ext cx="889000" cy="2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116282</xdr:rowOff>
    </xdr:from>
    <xdr:to>
      <xdr:col>55</xdr:col>
      <xdr:colOff>50800</xdr:colOff>
      <xdr:row>75</xdr:row>
      <xdr:rowOff>46432</xdr:rowOff>
    </xdr:to>
    <xdr:sp macro="" textlink="">
      <xdr:nvSpPr>
        <xdr:cNvPr id="417" name="楕円 416"/>
        <xdr:cNvSpPr/>
      </xdr:nvSpPr>
      <xdr:spPr>
        <a:xfrm>
          <a:off x="10426700" y="128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139159</xdr:rowOff>
    </xdr:from>
    <xdr:ext cx="599010" cy="259045"/>
    <xdr:sp macro="" textlink="">
      <xdr:nvSpPr>
        <xdr:cNvPr id="418" name="普通建設事業費 （ うち新規整備　）該当値テキスト"/>
        <xdr:cNvSpPr txBox="1"/>
      </xdr:nvSpPr>
      <xdr:spPr>
        <a:xfrm>
          <a:off x="10528300" y="1265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121709</xdr:rowOff>
    </xdr:from>
    <xdr:to>
      <xdr:col>50</xdr:col>
      <xdr:colOff>165100</xdr:colOff>
      <xdr:row>76</xdr:row>
      <xdr:rowOff>51859</xdr:rowOff>
    </xdr:to>
    <xdr:sp macro="" textlink="">
      <xdr:nvSpPr>
        <xdr:cNvPr id="419" name="楕円 418"/>
        <xdr:cNvSpPr/>
      </xdr:nvSpPr>
      <xdr:spPr>
        <a:xfrm>
          <a:off x="9588500" y="129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68386</xdr:rowOff>
    </xdr:from>
    <xdr:ext cx="599010" cy="259045"/>
    <xdr:sp macro="" textlink="">
      <xdr:nvSpPr>
        <xdr:cNvPr id="420" name="テキスト ボックス 419"/>
        <xdr:cNvSpPr txBox="1"/>
      </xdr:nvSpPr>
      <xdr:spPr>
        <a:xfrm>
          <a:off x="9339795" y="1275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84017</xdr:rowOff>
    </xdr:from>
    <xdr:to>
      <xdr:col>46</xdr:col>
      <xdr:colOff>38100</xdr:colOff>
      <xdr:row>77</xdr:row>
      <xdr:rowOff>14167</xdr:rowOff>
    </xdr:to>
    <xdr:sp macro="" textlink="">
      <xdr:nvSpPr>
        <xdr:cNvPr id="421" name="楕円 420"/>
        <xdr:cNvSpPr/>
      </xdr:nvSpPr>
      <xdr:spPr>
        <a:xfrm>
          <a:off x="8699500" y="131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30694</xdr:rowOff>
    </xdr:from>
    <xdr:ext cx="534377" cy="259045"/>
    <xdr:sp macro="" textlink="">
      <xdr:nvSpPr>
        <xdr:cNvPr id="422" name="テキスト ボックス 421"/>
        <xdr:cNvSpPr txBox="1"/>
      </xdr:nvSpPr>
      <xdr:spPr>
        <a:xfrm>
          <a:off x="8483111" y="128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45979</xdr:rowOff>
    </xdr:from>
    <xdr:to>
      <xdr:col>41</xdr:col>
      <xdr:colOff>101600</xdr:colOff>
      <xdr:row>76</xdr:row>
      <xdr:rowOff>147579</xdr:rowOff>
    </xdr:to>
    <xdr:sp macro="" textlink="">
      <xdr:nvSpPr>
        <xdr:cNvPr id="423" name="楕円 422"/>
        <xdr:cNvSpPr/>
      </xdr:nvSpPr>
      <xdr:spPr>
        <a:xfrm>
          <a:off x="7810500" y="130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164105</xdr:rowOff>
    </xdr:from>
    <xdr:ext cx="534377" cy="259045"/>
    <xdr:sp macro="" textlink="">
      <xdr:nvSpPr>
        <xdr:cNvPr id="424" name="テキスト ボックス 423"/>
        <xdr:cNvSpPr txBox="1"/>
      </xdr:nvSpPr>
      <xdr:spPr>
        <a:xfrm>
          <a:off x="7594111" y="128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169610</xdr:rowOff>
    </xdr:from>
    <xdr:to>
      <xdr:col>36</xdr:col>
      <xdr:colOff>165100</xdr:colOff>
      <xdr:row>75</xdr:row>
      <xdr:rowOff>99760</xdr:rowOff>
    </xdr:to>
    <xdr:sp macro="" textlink="">
      <xdr:nvSpPr>
        <xdr:cNvPr id="425" name="楕円 424"/>
        <xdr:cNvSpPr/>
      </xdr:nvSpPr>
      <xdr:spPr>
        <a:xfrm>
          <a:off x="6921500" y="128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116287</xdr:rowOff>
    </xdr:from>
    <xdr:ext cx="599010" cy="259045"/>
    <xdr:sp macro="" textlink="">
      <xdr:nvSpPr>
        <xdr:cNvPr id="426" name="テキスト ボックス 425"/>
        <xdr:cNvSpPr txBox="1"/>
      </xdr:nvSpPr>
      <xdr:spPr>
        <a:xfrm>
          <a:off x="6672795" y="1263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148726</xdr:rowOff>
    </xdr:from>
    <xdr:to>
      <xdr:col>55</xdr:col>
      <xdr:colOff>0</xdr:colOff>
      <xdr:row>98</xdr:row>
      <xdr:rowOff>47741</xdr:rowOff>
    </xdr:to>
    <xdr:cxnSp macro="">
      <xdr:nvCxnSpPr>
        <xdr:cNvPr id="455" name="直線コネクタ 454"/>
        <xdr:cNvCxnSpPr/>
      </xdr:nvCxnSpPr>
      <xdr:spPr>
        <a:xfrm flipV="1">
          <a:off x="9639300" y="16779376"/>
          <a:ext cx="838200" cy="7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47741</xdr:rowOff>
    </xdr:from>
    <xdr:to>
      <xdr:col>50</xdr:col>
      <xdr:colOff>114300</xdr:colOff>
      <xdr:row>98</xdr:row>
      <xdr:rowOff>55910</xdr:rowOff>
    </xdr:to>
    <xdr:cxnSp macro="">
      <xdr:nvCxnSpPr>
        <xdr:cNvPr id="458" name="直線コネクタ 457"/>
        <xdr:cNvCxnSpPr/>
      </xdr:nvCxnSpPr>
      <xdr:spPr>
        <a:xfrm flipV="1">
          <a:off x="8750300" y="16849841"/>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55910</xdr:rowOff>
    </xdr:from>
    <xdr:to>
      <xdr:col>45</xdr:col>
      <xdr:colOff>177800</xdr:colOff>
      <xdr:row>98</xdr:row>
      <xdr:rowOff>123397</xdr:rowOff>
    </xdr:to>
    <xdr:cxnSp macro="">
      <xdr:nvCxnSpPr>
        <xdr:cNvPr id="461" name="直線コネクタ 460"/>
        <xdr:cNvCxnSpPr/>
      </xdr:nvCxnSpPr>
      <xdr:spPr>
        <a:xfrm flipV="1">
          <a:off x="7861300" y="16858010"/>
          <a:ext cx="889000" cy="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123397</xdr:rowOff>
    </xdr:from>
    <xdr:to>
      <xdr:col>41</xdr:col>
      <xdr:colOff>50800</xdr:colOff>
      <xdr:row>98</xdr:row>
      <xdr:rowOff>154434</xdr:rowOff>
    </xdr:to>
    <xdr:cxnSp macro="">
      <xdr:nvCxnSpPr>
        <xdr:cNvPr id="464" name="直線コネクタ 463"/>
        <xdr:cNvCxnSpPr/>
      </xdr:nvCxnSpPr>
      <xdr:spPr>
        <a:xfrm flipV="1">
          <a:off x="6972300" y="16925497"/>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102671</xdr:rowOff>
    </xdr:from>
    <xdr:ext cx="534377" cy="259045"/>
    <xdr:sp macro="" textlink="">
      <xdr:nvSpPr>
        <xdr:cNvPr id="468" name="テキスト ボックス 467"/>
        <xdr:cNvSpPr txBox="1"/>
      </xdr:nvSpPr>
      <xdr:spPr>
        <a:xfrm>
          <a:off x="6705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97926</xdr:rowOff>
    </xdr:from>
    <xdr:to>
      <xdr:col>55</xdr:col>
      <xdr:colOff>50800</xdr:colOff>
      <xdr:row>98</xdr:row>
      <xdr:rowOff>28076</xdr:rowOff>
    </xdr:to>
    <xdr:sp macro="" textlink="">
      <xdr:nvSpPr>
        <xdr:cNvPr id="474" name="楕円 473"/>
        <xdr:cNvSpPr/>
      </xdr:nvSpPr>
      <xdr:spPr>
        <a:xfrm>
          <a:off x="10426700" y="167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76353</xdr:rowOff>
    </xdr:from>
    <xdr:ext cx="534377" cy="259045"/>
    <xdr:sp macro="" textlink="">
      <xdr:nvSpPr>
        <xdr:cNvPr id="475" name="普通建設事業費 （ うち更新整備　）該当値テキスト"/>
        <xdr:cNvSpPr txBox="1"/>
      </xdr:nvSpPr>
      <xdr:spPr>
        <a:xfrm>
          <a:off x="10528300" y="167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168391</xdr:rowOff>
    </xdr:from>
    <xdr:to>
      <xdr:col>50</xdr:col>
      <xdr:colOff>165100</xdr:colOff>
      <xdr:row>98</xdr:row>
      <xdr:rowOff>98541</xdr:rowOff>
    </xdr:to>
    <xdr:sp macro="" textlink="">
      <xdr:nvSpPr>
        <xdr:cNvPr id="476" name="楕円 475"/>
        <xdr:cNvSpPr/>
      </xdr:nvSpPr>
      <xdr:spPr>
        <a:xfrm>
          <a:off x="9588500" y="16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89668</xdr:rowOff>
    </xdr:from>
    <xdr:ext cx="534377" cy="259045"/>
    <xdr:sp macro="" textlink="">
      <xdr:nvSpPr>
        <xdr:cNvPr id="477" name="テキスト ボックス 476"/>
        <xdr:cNvSpPr txBox="1"/>
      </xdr:nvSpPr>
      <xdr:spPr>
        <a:xfrm>
          <a:off x="9372111" y="168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5110</xdr:rowOff>
    </xdr:from>
    <xdr:to>
      <xdr:col>46</xdr:col>
      <xdr:colOff>38100</xdr:colOff>
      <xdr:row>98</xdr:row>
      <xdr:rowOff>106710</xdr:rowOff>
    </xdr:to>
    <xdr:sp macro="" textlink="">
      <xdr:nvSpPr>
        <xdr:cNvPr id="478" name="楕円 477"/>
        <xdr:cNvSpPr/>
      </xdr:nvSpPr>
      <xdr:spPr>
        <a:xfrm>
          <a:off x="8699500" y="168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97837</xdr:rowOff>
    </xdr:from>
    <xdr:ext cx="534377" cy="259045"/>
    <xdr:sp macro="" textlink="">
      <xdr:nvSpPr>
        <xdr:cNvPr id="479" name="テキスト ボックス 478"/>
        <xdr:cNvSpPr txBox="1"/>
      </xdr:nvSpPr>
      <xdr:spPr>
        <a:xfrm>
          <a:off x="8483111" y="168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72597</xdr:rowOff>
    </xdr:from>
    <xdr:to>
      <xdr:col>41</xdr:col>
      <xdr:colOff>101600</xdr:colOff>
      <xdr:row>99</xdr:row>
      <xdr:rowOff>2747</xdr:rowOff>
    </xdr:to>
    <xdr:sp macro="" textlink="">
      <xdr:nvSpPr>
        <xdr:cNvPr id="480" name="楕円 479"/>
        <xdr:cNvSpPr/>
      </xdr:nvSpPr>
      <xdr:spPr>
        <a:xfrm>
          <a:off x="7810500" y="168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165324</xdr:rowOff>
    </xdr:from>
    <xdr:ext cx="534377" cy="259045"/>
    <xdr:sp macro="" textlink="">
      <xdr:nvSpPr>
        <xdr:cNvPr id="481" name="テキスト ボックス 480"/>
        <xdr:cNvSpPr txBox="1"/>
      </xdr:nvSpPr>
      <xdr:spPr>
        <a:xfrm>
          <a:off x="7594111" y="1696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103634</xdr:rowOff>
    </xdr:from>
    <xdr:to>
      <xdr:col>36</xdr:col>
      <xdr:colOff>165100</xdr:colOff>
      <xdr:row>99</xdr:row>
      <xdr:rowOff>33784</xdr:rowOff>
    </xdr:to>
    <xdr:sp macro="" textlink="">
      <xdr:nvSpPr>
        <xdr:cNvPr id="482" name="楕円 481"/>
        <xdr:cNvSpPr/>
      </xdr:nvSpPr>
      <xdr:spPr>
        <a:xfrm>
          <a:off x="6921500" y="169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24911</xdr:rowOff>
    </xdr:from>
    <xdr:ext cx="534377" cy="259045"/>
    <xdr:sp macro="" textlink="">
      <xdr:nvSpPr>
        <xdr:cNvPr id="483" name="テキスト ボックス 482"/>
        <xdr:cNvSpPr txBox="1"/>
      </xdr:nvSpPr>
      <xdr:spPr>
        <a:xfrm>
          <a:off x="6705111" y="169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138333</xdr:rowOff>
    </xdr:from>
    <xdr:to>
      <xdr:col>71</xdr:col>
      <xdr:colOff>177800</xdr:colOff>
      <xdr:row>38</xdr:row>
      <xdr:rowOff>139700</xdr:rowOff>
    </xdr:to>
    <xdr:cxnSp macro="">
      <xdr:nvCxnSpPr>
        <xdr:cNvPr id="519" name="直線コネクタ 518"/>
        <xdr:cNvCxnSpPr/>
      </xdr:nvCxnSpPr>
      <xdr:spPr>
        <a:xfrm>
          <a:off x="12814300" y="665343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87533</xdr:rowOff>
    </xdr:from>
    <xdr:to>
      <xdr:col>67</xdr:col>
      <xdr:colOff>101600</xdr:colOff>
      <xdr:row>39</xdr:row>
      <xdr:rowOff>17683</xdr:rowOff>
    </xdr:to>
    <xdr:sp macro="" textlink="">
      <xdr:nvSpPr>
        <xdr:cNvPr id="537" name="楕円 536"/>
        <xdr:cNvSpPr/>
      </xdr:nvSpPr>
      <xdr:spPr>
        <a:xfrm>
          <a:off x="12763500" y="66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8810</xdr:rowOff>
    </xdr:from>
    <xdr:ext cx="378565" cy="259045"/>
    <xdr:sp macro="" textlink="">
      <xdr:nvSpPr>
        <xdr:cNvPr id="538" name="テキスト ボックス 537"/>
        <xdr:cNvSpPr txBox="1"/>
      </xdr:nvSpPr>
      <xdr:spPr>
        <a:xfrm>
          <a:off x="12625017" y="669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140852</xdr:rowOff>
    </xdr:from>
    <xdr:to>
      <xdr:col>85</xdr:col>
      <xdr:colOff>127000</xdr:colOff>
      <xdr:row>75</xdr:row>
      <xdr:rowOff>147816</xdr:rowOff>
    </xdr:to>
    <xdr:cxnSp macro="">
      <xdr:nvCxnSpPr>
        <xdr:cNvPr id="620" name="直線コネクタ 619"/>
        <xdr:cNvCxnSpPr/>
      </xdr:nvCxnSpPr>
      <xdr:spPr>
        <a:xfrm flipV="1">
          <a:off x="15481300" y="12999602"/>
          <a:ext cx="8382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121055</xdr:rowOff>
    </xdr:from>
    <xdr:to>
      <xdr:col>81</xdr:col>
      <xdr:colOff>50800</xdr:colOff>
      <xdr:row>75</xdr:row>
      <xdr:rowOff>147816</xdr:rowOff>
    </xdr:to>
    <xdr:cxnSp macro="">
      <xdr:nvCxnSpPr>
        <xdr:cNvPr id="623" name="直線コネクタ 622"/>
        <xdr:cNvCxnSpPr/>
      </xdr:nvCxnSpPr>
      <xdr:spPr>
        <a:xfrm>
          <a:off x="14592300" y="12979805"/>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121055</xdr:rowOff>
    </xdr:from>
    <xdr:to>
      <xdr:col>76</xdr:col>
      <xdr:colOff>114300</xdr:colOff>
      <xdr:row>75</xdr:row>
      <xdr:rowOff>137195</xdr:rowOff>
    </xdr:to>
    <xdr:cxnSp macro="">
      <xdr:nvCxnSpPr>
        <xdr:cNvPr id="626" name="直線コネクタ 625"/>
        <xdr:cNvCxnSpPr/>
      </xdr:nvCxnSpPr>
      <xdr:spPr>
        <a:xfrm flipV="1">
          <a:off x="13703300" y="12979805"/>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79062</xdr:rowOff>
    </xdr:from>
    <xdr:to>
      <xdr:col>71</xdr:col>
      <xdr:colOff>177800</xdr:colOff>
      <xdr:row>75</xdr:row>
      <xdr:rowOff>137195</xdr:rowOff>
    </xdr:to>
    <xdr:cxnSp macro="">
      <xdr:nvCxnSpPr>
        <xdr:cNvPr id="629" name="直線コネクタ 628"/>
        <xdr:cNvCxnSpPr/>
      </xdr:nvCxnSpPr>
      <xdr:spPr>
        <a:xfrm>
          <a:off x="12814300" y="1293781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93085</xdr:rowOff>
    </xdr:from>
    <xdr:ext cx="534377" cy="259045"/>
    <xdr:sp macro="" textlink="">
      <xdr:nvSpPr>
        <xdr:cNvPr id="633" name="テキスト ボックス 632"/>
        <xdr:cNvSpPr txBox="1"/>
      </xdr:nvSpPr>
      <xdr:spPr>
        <a:xfrm>
          <a:off x="12547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90052</xdr:rowOff>
    </xdr:from>
    <xdr:to>
      <xdr:col>85</xdr:col>
      <xdr:colOff>177800</xdr:colOff>
      <xdr:row>76</xdr:row>
      <xdr:rowOff>20202</xdr:rowOff>
    </xdr:to>
    <xdr:sp macro="" textlink="">
      <xdr:nvSpPr>
        <xdr:cNvPr id="639" name="楕円 638"/>
        <xdr:cNvSpPr/>
      </xdr:nvSpPr>
      <xdr:spPr>
        <a:xfrm>
          <a:off x="16268700" y="129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68479</xdr:rowOff>
    </xdr:from>
    <xdr:ext cx="599010" cy="259045"/>
    <xdr:sp macro="" textlink="">
      <xdr:nvSpPr>
        <xdr:cNvPr id="640" name="公債費該当値テキスト"/>
        <xdr:cNvSpPr txBox="1"/>
      </xdr:nvSpPr>
      <xdr:spPr>
        <a:xfrm>
          <a:off x="16370300" y="1292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97015</xdr:rowOff>
    </xdr:from>
    <xdr:to>
      <xdr:col>81</xdr:col>
      <xdr:colOff>101600</xdr:colOff>
      <xdr:row>76</xdr:row>
      <xdr:rowOff>27164</xdr:rowOff>
    </xdr:to>
    <xdr:sp macro="" textlink="">
      <xdr:nvSpPr>
        <xdr:cNvPr id="641" name="楕円 640"/>
        <xdr:cNvSpPr/>
      </xdr:nvSpPr>
      <xdr:spPr>
        <a:xfrm>
          <a:off x="15430500" y="1295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43692</xdr:rowOff>
    </xdr:from>
    <xdr:ext cx="599010" cy="259045"/>
    <xdr:sp macro="" textlink="">
      <xdr:nvSpPr>
        <xdr:cNvPr id="642" name="テキスト ボックス 641"/>
        <xdr:cNvSpPr txBox="1"/>
      </xdr:nvSpPr>
      <xdr:spPr>
        <a:xfrm>
          <a:off x="15181795" y="127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70255</xdr:rowOff>
    </xdr:from>
    <xdr:to>
      <xdr:col>76</xdr:col>
      <xdr:colOff>165100</xdr:colOff>
      <xdr:row>76</xdr:row>
      <xdr:rowOff>406</xdr:rowOff>
    </xdr:to>
    <xdr:sp macro="" textlink="">
      <xdr:nvSpPr>
        <xdr:cNvPr id="643" name="楕円 642"/>
        <xdr:cNvSpPr/>
      </xdr:nvSpPr>
      <xdr:spPr>
        <a:xfrm>
          <a:off x="14541500" y="12929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16932</xdr:rowOff>
    </xdr:from>
    <xdr:ext cx="599010" cy="259045"/>
    <xdr:sp macro="" textlink="">
      <xdr:nvSpPr>
        <xdr:cNvPr id="644" name="テキスト ボックス 643"/>
        <xdr:cNvSpPr txBox="1"/>
      </xdr:nvSpPr>
      <xdr:spPr>
        <a:xfrm>
          <a:off x="14292795" y="127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86395</xdr:rowOff>
    </xdr:from>
    <xdr:to>
      <xdr:col>72</xdr:col>
      <xdr:colOff>38100</xdr:colOff>
      <xdr:row>76</xdr:row>
      <xdr:rowOff>16545</xdr:rowOff>
    </xdr:to>
    <xdr:sp macro="" textlink="">
      <xdr:nvSpPr>
        <xdr:cNvPr id="645" name="楕円 644"/>
        <xdr:cNvSpPr/>
      </xdr:nvSpPr>
      <xdr:spPr>
        <a:xfrm>
          <a:off x="13652500" y="129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33072</xdr:rowOff>
    </xdr:from>
    <xdr:ext cx="599010" cy="259045"/>
    <xdr:sp macro="" textlink="">
      <xdr:nvSpPr>
        <xdr:cNvPr id="646" name="テキスト ボックス 645"/>
        <xdr:cNvSpPr txBox="1"/>
      </xdr:nvSpPr>
      <xdr:spPr>
        <a:xfrm>
          <a:off x="13403795" y="1272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28262</xdr:rowOff>
    </xdr:from>
    <xdr:to>
      <xdr:col>67</xdr:col>
      <xdr:colOff>101600</xdr:colOff>
      <xdr:row>75</xdr:row>
      <xdr:rowOff>129862</xdr:rowOff>
    </xdr:to>
    <xdr:sp macro="" textlink="">
      <xdr:nvSpPr>
        <xdr:cNvPr id="647" name="楕円 646"/>
        <xdr:cNvSpPr/>
      </xdr:nvSpPr>
      <xdr:spPr>
        <a:xfrm>
          <a:off x="12763500" y="12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146389</xdr:rowOff>
    </xdr:from>
    <xdr:ext cx="599010" cy="259045"/>
    <xdr:sp macro="" textlink="">
      <xdr:nvSpPr>
        <xdr:cNvPr id="648" name="テキスト ボックス 647"/>
        <xdr:cNvSpPr txBox="1"/>
      </xdr:nvSpPr>
      <xdr:spPr>
        <a:xfrm>
          <a:off x="12514795" y="1266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110074</xdr:rowOff>
    </xdr:from>
    <xdr:to>
      <xdr:col>85</xdr:col>
      <xdr:colOff>127000</xdr:colOff>
      <xdr:row>97</xdr:row>
      <xdr:rowOff>121444</xdr:rowOff>
    </xdr:to>
    <xdr:cxnSp macro="">
      <xdr:nvCxnSpPr>
        <xdr:cNvPr id="675" name="直線コネクタ 674"/>
        <xdr:cNvCxnSpPr/>
      </xdr:nvCxnSpPr>
      <xdr:spPr>
        <a:xfrm flipV="1">
          <a:off x="15481300" y="16740724"/>
          <a:ext cx="8382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63965</xdr:rowOff>
    </xdr:from>
    <xdr:to>
      <xdr:col>81</xdr:col>
      <xdr:colOff>50800</xdr:colOff>
      <xdr:row>97</xdr:row>
      <xdr:rowOff>121444</xdr:rowOff>
    </xdr:to>
    <xdr:cxnSp macro="">
      <xdr:nvCxnSpPr>
        <xdr:cNvPr id="678" name="直線コネクタ 677"/>
        <xdr:cNvCxnSpPr/>
      </xdr:nvCxnSpPr>
      <xdr:spPr>
        <a:xfrm>
          <a:off x="14592300" y="16694615"/>
          <a:ext cx="889000" cy="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18935</xdr:rowOff>
    </xdr:from>
    <xdr:to>
      <xdr:col>76</xdr:col>
      <xdr:colOff>114300</xdr:colOff>
      <xdr:row>97</xdr:row>
      <xdr:rowOff>63965</xdr:rowOff>
    </xdr:to>
    <xdr:cxnSp macro="">
      <xdr:nvCxnSpPr>
        <xdr:cNvPr id="681" name="直線コネクタ 680"/>
        <xdr:cNvCxnSpPr/>
      </xdr:nvCxnSpPr>
      <xdr:spPr>
        <a:xfrm>
          <a:off x="13703300" y="16649585"/>
          <a:ext cx="889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18935</xdr:rowOff>
    </xdr:from>
    <xdr:to>
      <xdr:col>71</xdr:col>
      <xdr:colOff>177800</xdr:colOff>
      <xdr:row>97</xdr:row>
      <xdr:rowOff>85832</xdr:rowOff>
    </xdr:to>
    <xdr:cxnSp macro="">
      <xdr:nvCxnSpPr>
        <xdr:cNvPr id="684" name="直線コネクタ 683"/>
        <xdr:cNvCxnSpPr/>
      </xdr:nvCxnSpPr>
      <xdr:spPr>
        <a:xfrm flipV="1">
          <a:off x="12814300" y="16649585"/>
          <a:ext cx="889000" cy="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59274</xdr:rowOff>
    </xdr:from>
    <xdr:to>
      <xdr:col>85</xdr:col>
      <xdr:colOff>177800</xdr:colOff>
      <xdr:row>97</xdr:row>
      <xdr:rowOff>160874</xdr:rowOff>
    </xdr:to>
    <xdr:sp macro="" textlink="">
      <xdr:nvSpPr>
        <xdr:cNvPr id="694" name="楕円 693"/>
        <xdr:cNvSpPr/>
      </xdr:nvSpPr>
      <xdr:spPr>
        <a:xfrm>
          <a:off x="16268700" y="166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37701</xdr:rowOff>
    </xdr:from>
    <xdr:ext cx="534377" cy="259045"/>
    <xdr:sp macro="" textlink="">
      <xdr:nvSpPr>
        <xdr:cNvPr id="695" name="積立金該当値テキスト"/>
        <xdr:cNvSpPr txBox="1"/>
      </xdr:nvSpPr>
      <xdr:spPr>
        <a:xfrm>
          <a:off x="16370300" y="166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70644</xdr:rowOff>
    </xdr:from>
    <xdr:to>
      <xdr:col>81</xdr:col>
      <xdr:colOff>101600</xdr:colOff>
      <xdr:row>98</xdr:row>
      <xdr:rowOff>794</xdr:rowOff>
    </xdr:to>
    <xdr:sp macro="" textlink="">
      <xdr:nvSpPr>
        <xdr:cNvPr id="696" name="楕円 695"/>
        <xdr:cNvSpPr/>
      </xdr:nvSpPr>
      <xdr:spPr>
        <a:xfrm>
          <a:off x="15430500" y="167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163371</xdr:rowOff>
    </xdr:from>
    <xdr:ext cx="534377" cy="259045"/>
    <xdr:sp macro="" textlink="">
      <xdr:nvSpPr>
        <xdr:cNvPr id="697" name="テキスト ボックス 696"/>
        <xdr:cNvSpPr txBox="1"/>
      </xdr:nvSpPr>
      <xdr:spPr>
        <a:xfrm>
          <a:off x="15214111" y="167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13165</xdr:rowOff>
    </xdr:from>
    <xdr:to>
      <xdr:col>76</xdr:col>
      <xdr:colOff>165100</xdr:colOff>
      <xdr:row>97</xdr:row>
      <xdr:rowOff>114765</xdr:rowOff>
    </xdr:to>
    <xdr:sp macro="" textlink="">
      <xdr:nvSpPr>
        <xdr:cNvPr id="698" name="楕円 697"/>
        <xdr:cNvSpPr/>
      </xdr:nvSpPr>
      <xdr:spPr>
        <a:xfrm>
          <a:off x="14541500" y="1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131292</xdr:rowOff>
    </xdr:from>
    <xdr:ext cx="534377" cy="259045"/>
    <xdr:sp macro="" textlink="">
      <xdr:nvSpPr>
        <xdr:cNvPr id="699" name="テキスト ボックス 698"/>
        <xdr:cNvSpPr txBox="1"/>
      </xdr:nvSpPr>
      <xdr:spPr>
        <a:xfrm>
          <a:off x="14325111" y="1641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139585</xdr:rowOff>
    </xdr:from>
    <xdr:to>
      <xdr:col>72</xdr:col>
      <xdr:colOff>38100</xdr:colOff>
      <xdr:row>97</xdr:row>
      <xdr:rowOff>69735</xdr:rowOff>
    </xdr:to>
    <xdr:sp macro="" textlink="">
      <xdr:nvSpPr>
        <xdr:cNvPr id="700" name="楕円 699"/>
        <xdr:cNvSpPr/>
      </xdr:nvSpPr>
      <xdr:spPr>
        <a:xfrm>
          <a:off x="13652500" y="16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86262</xdr:rowOff>
    </xdr:from>
    <xdr:ext cx="534377" cy="259045"/>
    <xdr:sp macro="" textlink="">
      <xdr:nvSpPr>
        <xdr:cNvPr id="701" name="テキスト ボックス 700"/>
        <xdr:cNvSpPr txBox="1"/>
      </xdr:nvSpPr>
      <xdr:spPr>
        <a:xfrm>
          <a:off x="13436111" y="163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35032</xdr:rowOff>
    </xdr:from>
    <xdr:to>
      <xdr:col>67</xdr:col>
      <xdr:colOff>101600</xdr:colOff>
      <xdr:row>97</xdr:row>
      <xdr:rowOff>136632</xdr:rowOff>
    </xdr:to>
    <xdr:sp macro="" textlink="">
      <xdr:nvSpPr>
        <xdr:cNvPr id="702" name="楕円 701"/>
        <xdr:cNvSpPr/>
      </xdr:nvSpPr>
      <xdr:spPr>
        <a:xfrm>
          <a:off x="12763500" y="166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153159</xdr:rowOff>
    </xdr:from>
    <xdr:ext cx="534377" cy="259045"/>
    <xdr:sp macro="" textlink="">
      <xdr:nvSpPr>
        <xdr:cNvPr id="703" name="テキスト ボックス 702"/>
        <xdr:cNvSpPr txBox="1"/>
      </xdr:nvSpPr>
      <xdr:spPr>
        <a:xfrm>
          <a:off x="12547111" y="164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12522</xdr:rowOff>
    </xdr:from>
    <xdr:to>
      <xdr:col>102</xdr:col>
      <xdr:colOff>114300</xdr:colOff>
      <xdr:row>39</xdr:row>
      <xdr:rowOff>44450</xdr:rowOff>
    </xdr:to>
    <xdr:cxnSp macro="">
      <xdr:nvCxnSpPr>
        <xdr:cNvPr id="741" name="直線コネクタ 740"/>
        <xdr:cNvCxnSpPr/>
      </xdr:nvCxnSpPr>
      <xdr:spPr>
        <a:xfrm>
          <a:off x="18656300" y="6527622"/>
          <a:ext cx="889000" cy="2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44962</xdr:rowOff>
    </xdr:from>
    <xdr:ext cx="469744" cy="259045"/>
    <xdr:sp macro="" textlink="">
      <xdr:nvSpPr>
        <xdr:cNvPr id="745" name="テキスト ボックス 744"/>
        <xdr:cNvSpPr txBox="1"/>
      </xdr:nvSpPr>
      <xdr:spPr>
        <a:xfrm>
          <a:off x="18421428" y="67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133172</xdr:rowOff>
    </xdr:from>
    <xdr:to>
      <xdr:col>98</xdr:col>
      <xdr:colOff>38100</xdr:colOff>
      <xdr:row>38</xdr:row>
      <xdr:rowOff>63322</xdr:rowOff>
    </xdr:to>
    <xdr:sp macro="" textlink="">
      <xdr:nvSpPr>
        <xdr:cNvPr id="759" name="楕円 758"/>
        <xdr:cNvSpPr/>
      </xdr:nvSpPr>
      <xdr:spPr>
        <a:xfrm>
          <a:off x="18605500" y="64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79849</xdr:rowOff>
    </xdr:from>
    <xdr:ext cx="469744" cy="259045"/>
    <xdr:sp macro="" textlink="">
      <xdr:nvSpPr>
        <xdr:cNvPr id="760" name="テキスト ボックス 759"/>
        <xdr:cNvSpPr txBox="1"/>
      </xdr:nvSpPr>
      <xdr:spPr>
        <a:xfrm>
          <a:off x="18421428" y="625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77054</xdr:rowOff>
    </xdr:from>
    <xdr:to>
      <xdr:col>116</xdr:col>
      <xdr:colOff>63500</xdr:colOff>
      <xdr:row>75</xdr:row>
      <xdr:rowOff>93770</xdr:rowOff>
    </xdr:to>
    <xdr:cxnSp macro="">
      <xdr:nvCxnSpPr>
        <xdr:cNvPr id="852" name="直線コネクタ 851"/>
        <xdr:cNvCxnSpPr/>
      </xdr:nvCxnSpPr>
      <xdr:spPr>
        <a:xfrm flipV="1">
          <a:off x="21323300" y="12935804"/>
          <a:ext cx="8382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93770</xdr:rowOff>
    </xdr:from>
    <xdr:to>
      <xdr:col>111</xdr:col>
      <xdr:colOff>177800</xdr:colOff>
      <xdr:row>75</xdr:row>
      <xdr:rowOff>117954</xdr:rowOff>
    </xdr:to>
    <xdr:cxnSp macro="">
      <xdr:nvCxnSpPr>
        <xdr:cNvPr id="855" name="直線コネクタ 854"/>
        <xdr:cNvCxnSpPr/>
      </xdr:nvCxnSpPr>
      <xdr:spPr>
        <a:xfrm flipV="1">
          <a:off x="20434300" y="12952520"/>
          <a:ext cx="889000" cy="2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90598</xdr:rowOff>
    </xdr:from>
    <xdr:to>
      <xdr:col>107</xdr:col>
      <xdr:colOff>50800</xdr:colOff>
      <xdr:row>75</xdr:row>
      <xdr:rowOff>117954</xdr:rowOff>
    </xdr:to>
    <xdr:cxnSp macro="">
      <xdr:nvCxnSpPr>
        <xdr:cNvPr id="858" name="直線コネクタ 857"/>
        <xdr:cNvCxnSpPr/>
      </xdr:nvCxnSpPr>
      <xdr:spPr>
        <a:xfrm>
          <a:off x="19545300" y="12949348"/>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62871</xdr:rowOff>
    </xdr:from>
    <xdr:to>
      <xdr:col>102</xdr:col>
      <xdr:colOff>114300</xdr:colOff>
      <xdr:row>75</xdr:row>
      <xdr:rowOff>90598</xdr:rowOff>
    </xdr:to>
    <xdr:cxnSp macro="">
      <xdr:nvCxnSpPr>
        <xdr:cNvPr id="861" name="直線コネクタ 860"/>
        <xdr:cNvCxnSpPr/>
      </xdr:nvCxnSpPr>
      <xdr:spPr>
        <a:xfrm>
          <a:off x="18656300" y="12921621"/>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26254</xdr:rowOff>
    </xdr:from>
    <xdr:to>
      <xdr:col>116</xdr:col>
      <xdr:colOff>114300</xdr:colOff>
      <xdr:row>75</xdr:row>
      <xdr:rowOff>127854</xdr:rowOff>
    </xdr:to>
    <xdr:sp macro="" textlink="">
      <xdr:nvSpPr>
        <xdr:cNvPr id="871" name="楕円 870"/>
        <xdr:cNvSpPr/>
      </xdr:nvSpPr>
      <xdr:spPr>
        <a:xfrm>
          <a:off x="22110700" y="128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4681</xdr:rowOff>
    </xdr:from>
    <xdr:ext cx="534377" cy="259045"/>
    <xdr:sp macro="" textlink="">
      <xdr:nvSpPr>
        <xdr:cNvPr id="872" name="繰出金該当値テキスト"/>
        <xdr:cNvSpPr txBox="1"/>
      </xdr:nvSpPr>
      <xdr:spPr>
        <a:xfrm>
          <a:off x="22212300" y="128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42970</xdr:rowOff>
    </xdr:from>
    <xdr:to>
      <xdr:col>112</xdr:col>
      <xdr:colOff>38100</xdr:colOff>
      <xdr:row>75</xdr:row>
      <xdr:rowOff>144570</xdr:rowOff>
    </xdr:to>
    <xdr:sp macro="" textlink="">
      <xdr:nvSpPr>
        <xdr:cNvPr id="873" name="楕円 872"/>
        <xdr:cNvSpPr/>
      </xdr:nvSpPr>
      <xdr:spPr>
        <a:xfrm>
          <a:off x="21272500" y="129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135698</xdr:rowOff>
    </xdr:from>
    <xdr:ext cx="534377" cy="259045"/>
    <xdr:sp macro="" textlink="">
      <xdr:nvSpPr>
        <xdr:cNvPr id="874" name="テキスト ボックス 873"/>
        <xdr:cNvSpPr txBox="1"/>
      </xdr:nvSpPr>
      <xdr:spPr>
        <a:xfrm>
          <a:off x="21056111" y="12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67154</xdr:rowOff>
    </xdr:from>
    <xdr:to>
      <xdr:col>107</xdr:col>
      <xdr:colOff>101600</xdr:colOff>
      <xdr:row>75</xdr:row>
      <xdr:rowOff>168754</xdr:rowOff>
    </xdr:to>
    <xdr:sp macro="" textlink="">
      <xdr:nvSpPr>
        <xdr:cNvPr id="875" name="楕円 874"/>
        <xdr:cNvSpPr/>
      </xdr:nvSpPr>
      <xdr:spPr>
        <a:xfrm>
          <a:off x="20383500" y="129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159881</xdr:rowOff>
    </xdr:from>
    <xdr:ext cx="534377" cy="259045"/>
    <xdr:sp macro="" textlink="">
      <xdr:nvSpPr>
        <xdr:cNvPr id="876" name="テキスト ボックス 875"/>
        <xdr:cNvSpPr txBox="1"/>
      </xdr:nvSpPr>
      <xdr:spPr>
        <a:xfrm>
          <a:off x="20167111" y="130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39798</xdr:rowOff>
    </xdr:from>
    <xdr:to>
      <xdr:col>102</xdr:col>
      <xdr:colOff>165100</xdr:colOff>
      <xdr:row>75</xdr:row>
      <xdr:rowOff>141398</xdr:rowOff>
    </xdr:to>
    <xdr:sp macro="" textlink="">
      <xdr:nvSpPr>
        <xdr:cNvPr id="877" name="楕円 876"/>
        <xdr:cNvSpPr/>
      </xdr:nvSpPr>
      <xdr:spPr>
        <a:xfrm>
          <a:off x="19494500" y="128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132526</xdr:rowOff>
    </xdr:from>
    <xdr:ext cx="534377" cy="259045"/>
    <xdr:sp macro="" textlink="">
      <xdr:nvSpPr>
        <xdr:cNvPr id="878" name="テキスト ボックス 877"/>
        <xdr:cNvSpPr txBox="1"/>
      </xdr:nvSpPr>
      <xdr:spPr>
        <a:xfrm>
          <a:off x="19278111" y="1299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12071</xdr:rowOff>
    </xdr:from>
    <xdr:to>
      <xdr:col>98</xdr:col>
      <xdr:colOff>38100</xdr:colOff>
      <xdr:row>75</xdr:row>
      <xdr:rowOff>113671</xdr:rowOff>
    </xdr:to>
    <xdr:sp macro="" textlink="">
      <xdr:nvSpPr>
        <xdr:cNvPr id="879" name="楕円 878"/>
        <xdr:cNvSpPr/>
      </xdr:nvSpPr>
      <xdr:spPr>
        <a:xfrm>
          <a:off x="18605500" y="128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130198</xdr:rowOff>
    </xdr:from>
    <xdr:ext cx="534377" cy="259045"/>
    <xdr:sp macro="" textlink="">
      <xdr:nvSpPr>
        <xdr:cNvPr id="880" name="テキスト ボックス 879"/>
        <xdr:cNvSpPr txBox="1"/>
      </xdr:nvSpPr>
      <xdr:spPr>
        <a:xfrm>
          <a:off x="18389111" y="126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％増加しており、類似団体平均と比べて高い水準にある。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これは、民生部門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保育所、児童館）、農林水産部門（町営牧場、きのこ菌床センター、カキ種苗センター）、教育部門（海事記念館、情報館、温水プール）において外部施設が多いことが要因となっている。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・維持補修費は、住民一人当たりのコストは前年度比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今後も適切な除排雪経費の財源確保に努めるとともに、公共施設等総合管理計画に基づき公共施設等の計画的な維持管理を図る。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9,396
9,269
739.27
10,469,400
9,963,844
504,796
5,216,512
9,501,472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112776</xdr:rowOff>
    </xdr:from>
    <xdr:to>
      <xdr:col>24</xdr:col>
      <xdr:colOff>63500</xdr:colOff>
      <xdr:row>37</xdr:row>
      <xdr:rowOff>5207</xdr:rowOff>
    </xdr:to>
    <xdr:cxnSp macro="">
      <xdr:nvCxnSpPr>
        <xdr:cNvPr id="61" name="直線コネクタ 60"/>
        <xdr:cNvCxnSpPr/>
      </xdr:nvCxnSpPr>
      <xdr:spPr>
        <a:xfrm flipV="1">
          <a:off x="3797300" y="6284976"/>
          <a:ext cx="8382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166624</xdr:rowOff>
    </xdr:from>
    <xdr:to>
      <xdr:col>19</xdr:col>
      <xdr:colOff>177800</xdr:colOff>
      <xdr:row>37</xdr:row>
      <xdr:rowOff>5207</xdr:rowOff>
    </xdr:to>
    <xdr:cxnSp macro="">
      <xdr:nvCxnSpPr>
        <xdr:cNvPr id="64" name="直線コネクタ 63"/>
        <xdr:cNvCxnSpPr/>
      </xdr:nvCxnSpPr>
      <xdr:spPr>
        <a:xfrm>
          <a:off x="2908300" y="6338824"/>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96139</xdr:rowOff>
    </xdr:from>
    <xdr:to>
      <xdr:col>15</xdr:col>
      <xdr:colOff>50800</xdr:colOff>
      <xdr:row>36</xdr:row>
      <xdr:rowOff>166624</xdr:rowOff>
    </xdr:to>
    <xdr:cxnSp macro="">
      <xdr:nvCxnSpPr>
        <xdr:cNvPr id="67" name="直線コネクタ 66"/>
        <xdr:cNvCxnSpPr/>
      </xdr:nvCxnSpPr>
      <xdr:spPr>
        <a:xfrm>
          <a:off x="2019300" y="6268339"/>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96139</xdr:rowOff>
    </xdr:from>
    <xdr:to>
      <xdr:col>10</xdr:col>
      <xdr:colOff>114300</xdr:colOff>
      <xdr:row>37</xdr:row>
      <xdr:rowOff>43815</xdr:rowOff>
    </xdr:to>
    <xdr:cxnSp macro="">
      <xdr:nvCxnSpPr>
        <xdr:cNvPr id="70" name="直線コネクタ 69"/>
        <xdr:cNvCxnSpPr/>
      </xdr:nvCxnSpPr>
      <xdr:spPr>
        <a:xfrm flipV="1">
          <a:off x="1130300" y="6268339"/>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61976</xdr:rowOff>
    </xdr:from>
    <xdr:to>
      <xdr:col>24</xdr:col>
      <xdr:colOff>114300</xdr:colOff>
      <xdr:row>36</xdr:row>
      <xdr:rowOff>163576</xdr:rowOff>
    </xdr:to>
    <xdr:sp macro="" textlink="">
      <xdr:nvSpPr>
        <xdr:cNvPr id="80" name="楕円 79"/>
        <xdr:cNvSpPr/>
      </xdr:nvSpPr>
      <xdr:spPr>
        <a:xfrm>
          <a:off x="4584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40403</xdr:rowOff>
    </xdr:from>
    <xdr:ext cx="469744" cy="259045"/>
    <xdr:sp macro="" textlink="">
      <xdr:nvSpPr>
        <xdr:cNvPr id="81" name="議会費該当値テキスト"/>
        <xdr:cNvSpPr txBox="1"/>
      </xdr:nvSpPr>
      <xdr:spPr>
        <a:xfrm>
          <a:off x="4686300" y="62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125857</xdr:rowOff>
    </xdr:from>
    <xdr:to>
      <xdr:col>20</xdr:col>
      <xdr:colOff>38100</xdr:colOff>
      <xdr:row>37</xdr:row>
      <xdr:rowOff>56007</xdr:rowOff>
    </xdr:to>
    <xdr:sp macro="" textlink="">
      <xdr:nvSpPr>
        <xdr:cNvPr id="82" name="楕円 81"/>
        <xdr:cNvSpPr/>
      </xdr:nvSpPr>
      <xdr:spPr>
        <a:xfrm>
          <a:off x="3746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47134</xdr:rowOff>
    </xdr:from>
    <xdr:ext cx="469744" cy="259045"/>
    <xdr:sp macro="" textlink="">
      <xdr:nvSpPr>
        <xdr:cNvPr id="83" name="テキスト ボックス 82"/>
        <xdr:cNvSpPr txBox="1"/>
      </xdr:nvSpPr>
      <xdr:spPr>
        <a:xfrm>
          <a:off x="3562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115824</xdr:rowOff>
    </xdr:from>
    <xdr:to>
      <xdr:col>15</xdr:col>
      <xdr:colOff>101600</xdr:colOff>
      <xdr:row>37</xdr:row>
      <xdr:rowOff>45974</xdr:rowOff>
    </xdr:to>
    <xdr:sp macro="" textlink="">
      <xdr:nvSpPr>
        <xdr:cNvPr id="84" name="楕円 83"/>
        <xdr:cNvSpPr/>
      </xdr:nvSpPr>
      <xdr:spPr>
        <a:xfrm>
          <a:off x="2857500" y="62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37101</xdr:rowOff>
    </xdr:from>
    <xdr:ext cx="469744" cy="259045"/>
    <xdr:sp macro="" textlink="">
      <xdr:nvSpPr>
        <xdr:cNvPr id="85" name="テキスト ボックス 84"/>
        <xdr:cNvSpPr txBox="1"/>
      </xdr:nvSpPr>
      <xdr:spPr>
        <a:xfrm>
          <a:off x="2673428" y="638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45339</xdr:rowOff>
    </xdr:from>
    <xdr:to>
      <xdr:col>10</xdr:col>
      <xdr:colOff>165100</xdr:colOff>
      <xdr:row>36</xdr:row>
      <xdr:rowOff>146939</xdr:rowOff>
    </xdr:to>
    <xdr:sp macro="" textlink="">
      <xdr:nvSpPr>
        <xdr:cNvPr id="86" name="楕円 85"/>
        <xdr:cNvSpPr/>
      </xdr:nvSpPr>
      <xdr:spPr>
        <a:xfrm>
          <a:off x="19685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138066</xdr:rowOff>
    </xdr:from>
    <xdr:ext cx="469744" cy="259045"/>
    <xdr:sp macro="" textlink="">
      <xdr:nvSpPr>
        <xdr:cNvPr id="87" name="テキスト ボックス 86"/>
        <xdr:cNvSpPr txBox="1"/>
      </xdr:nvSpPr>
      <xdr:spPr>
        <a:xfrm>
          <a:off x="1784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164465</xdr:rowOff>
    </xdr:from>
    <xdr:to>
      <xdr:col>6</xdr:col>
      <xdr:colOff>38100</xdr:colOff>
      <xdr:row>37</xdr:row>
      <xdr:rowOff>94615</xdr:rowOff>
    </xdr:to>
    <xdr:sp macro="" textlink="">
      <xdr:nvSpPr>
        <xdr:cNvPr id="88" name="楕円 87"/>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111142</xdr:rowOff>
    </xdr:from>
    <xdr:ext cx="469744" cy="259045"/>
    <xdr:sp macro="" textlink="">
      <xdr:nvSpPr>
        <xdr:cNvPr id="89" name="テキスト ボックス 88"/>
        <xdr:cNvSpPr txBox="1"/>
      </xdr:nvSpPr>
      <xdr:spPr>
        <a:xfrm>
          <a:off x="895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68093</xdr:rowOff>
    </xdr:from>
    <xdr:to>
      <xdr:col>24</xdr:col>
      <xdr:colOff>63500</xdr:colOff>
      <xdr:row>56</xdr:row>
      <xdr:rowOff>150108</xdr:rowOff>
    </xdr:to>
    <xdr:cxnSp macro="">
      <xdr:nvCxnSpPr>
        <xdr:cNvPr id="120" name="直線コネクタ 119"/>
        <xdr:cNvCxnSpPr/>
      </xdr:nvCxnSpPr>
      <xdr:spPr>
        <a:xfrm flipV="1">
          <a:off x="3797300" y="9669293"/>
          <a:ext cx="838200" cy="8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128600</xdr:rowOff>
    </xdr:from>
    <xdr:to>
      <xdr:col>19</xdr:col>
      <xdr:colOff>177800</xdr:colOff>
      <xdr:row>56</xdr:row>
      <xdr:rowOff>150108</xdr:rowOff>
    </xdr:to>
    <xdr:cxnSp macro="">
      <xdr:nvCxnSpPr>
        <xdr:cNvPr id="123" name="直線コネクタ 122"/>
        <xdr:cNvCxnSpPr/>
      </xdr:nvCxnSpPr>
      <xdr:spPr>
        <a:xfrm>
          <a:off x="2908300" y="9729800"/>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128600</xdr:rowOff>
    </xdr:from>
    <xdr:to>
      <xdr:col>15</xdr:col>
      <xdr:colOff>50800</xdr:colOff>
      <xdr:row>56</xdr:row>
      <xdr:rowOff>158442</xdr:rowOff>
    </xdr:to>
    <xdr:cxnSp macro="">
      <xdr:nvCxnSpPr>
        <xdr:cNvPr id="126" name="直線コネクタ 125"/>
        <xdr:cNvCxnSpPr/>
      </xdr:nvCxnSpPr>
      <xdr:spPr>
        <a:xfrm flipV="1">
          <a:off x="2019300" y="9729800"/>
          <a:ext cx="889000" cy="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158442</xdr:rowOff>
    </xdr:from>
    <xdr:to>
      <xdr:col>10</xdr:col>
      <xdr:colOff>114300</xdr:colOff>
      <xdr:row>57</xdr:row>
      <xdr:rowOff>28577</xdr:rowOff>
    </xdr:to>
    <xdr:cxnSp macro="">
      <xdr:nvCxnSpPr>
        <xdr:cNvPr id="129" name="直線コネクタ 128"/>
        <xdr:cNvCxnSpPr/>
      </xdr:nvCxnSpPr>
      <xdr:spPr>
        <a:xfrm flipV="1">
          <a:off x="1130300" y="9759642"/>
          <a:ext cx="8890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120597</xdr:rowOff>
    </xdr:from>
    <xdr:ext cx="599010" cy="259045"/>
    <xdr:sp macro="" textlink="">
      <xdr:nvSpPr>
        <xdr:cNvPr id="133" name="テキスト ボックス 132"/>
        <xdr:cNvSpPr txBox="1"/>
      </xdr:nvSpPr>
      <xdr:spPr>
        <a:xfrm>
          <a:off x="830795"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17293</xdr:rowOff>
    </xdr:from>
    <xdr:to>
      <xdr:col>24</xdr:col>
      <xdr:colOff>114300</xdr:colOff>
      <xdr:row>56</xdr:row>
      <xdr:rowOff>118893</xdr:rowOff>
    </xdr:to>
    <xdr:sp macro="" textlink="">
      <xdr:nvSpPr>
        <xdr:cNvPr id="139" name="楕円 138"/>
        <xdr:cNvSpPr/>
      </xdr:nvSpPr>
      <xdr:spPr>
        <a:xfrm>
          <a:off x="4584700" y="96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167170</xdr:rowOff>
    </xdr:from>
    <xdr:ext cx="599010" cy="259045"/>
    <xdr:sp macro="" textlink="">
      <xdr:nvSpPr>
        <xdr:cNvPr id="140" name="総務費該当値テキスト"/>
        <xdr:cNvSpPr txBox="1"/>
      </xdr:nvSpPr>
      <xdr:spPr>
        <a:xfrm>
          <a:off x="4686300" y="959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99308</xdr:rowOff>
    </xdr:from>
    <xdr:to>
      <xdr:col>20</xdr:col>
      <xdr:colOff>38100</xdr:colOff>
      <xdr:row>57</xdr:row>
      <xdr:rowOff>29458</xdr:rowOff>
    </xdr:to>
    <xdr:sp macro="" textlink="">
      <xdr:nvSpPr>
        <xdr:cNvPr id="141" name="楕円 140"/>
        <xdr:cNvSpPr/>
      </xdr:nvSpPr>
      <xdr:spPr>
        <a:xfrm>
          <a:off x="3746500" y="97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20585</xdr:rowOff>
    </xdr:from>
    <xdr:ext cx="599010" cy="259045"/>
    <xdr:sp macro="" textlink="">
      <xdr:nvSpPr>
        <xdr:cNvPr id="142" name="テキスト ボックス 141"/>
        <xdr:cNvSpPr txBox="1"/>
      </xdr:nvSpPr>
      <xdr:spPr>
        <a:xfrm>
          <a:off x="3497795" y="979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77800</xdr:rowOff>
    </xdr:from>
    <xdr:to>
      <xdr:col>15</xdr:col>
      <xdr:colOff>101600</xdr:colOff>
      <xdr:row>57</xdr:row>
      <xdr:rowOff>7950</xdr:rowOff>
    </xdr:to>
    <xdr:sp macro="" textlink="">
      <xdr:nvSpPr>
        <xdr:cNvPr id="143" name="楕円 142"/>
        <xdr:cNvSpPr/>
      </xdr:nvSpPr>
      <xdr:spPr>
        <a:xfrm>
          <a:off x="2857500" y="9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170527</xdr:rowOff>
    </xdr:from>
    <xdr:ext cx="599010" cy="259045"/>
    <xdr:sp macro="" textlink="">
      <xdr:nvSpPr>
        <xdr:cNvPr id="144" name="テキスト ボックス 143"/>
        <xdr:cNvSpPr txBox="1"/>
      </xdr:nvSpPr>
      <xdr:spPr>
        <a:xfrm>
          <a:off x="2608795" y="977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107642</xdr:rowOff>
    </xdr:from>
    <xdr:to>
      <xdr:col>10</xdr:col>
      <xdr:colOff>165100</xdr:colOff>
      <xdr:row>57</xdr:row>
      <xdr:rowOff>37792</xdr:rowOff>
    </xdr:to>
    <xdr:sp macro="" textlink="">
      <xdr:nvSpPr>
        <xdr:cNvPr id="145" name="楕円 144"/>
        <xdr:cNvSpPr/>
      </xdr:nvSpPr>
      <xdr:spPr>
        <a:xfrm>
          <a:off x="1968500" y="97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28919</xdr:rowOff>
    </xdr:from>
    <xdr:ext cx="599010" cy="259045"/>
    <xdr:sp macro="" textlink="">
      <xdr:nvSpPr>
        <xdr:cNvPr id="146" name="テキスト ボックス 145"/>
        <xdr:cNvSpPr txBox="1"/>
      </xdr:nvSpPr>
      <xdr:spPr>
        <a:xfrm>
          <a:off x="1719795" y="980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149227</xdr:rowOff>
    </xdr:from>
    <xdr:to>
      <xdr:col>6</xdr:col>
      <xdr:colOff>38100</xdr:colOff>
      <xdr:row>57</xdr:row>
      <xdr:rowOff>79377</xdr:rowOff>
    </xdr:to>
    <xdr:sp macro="" textlink="">
      <xdr:nvSpPr>
        <xdr:cNvPr id="147" name="楕円 146"/>
        <xdr:cNvSpPr/>
      </xdr:nvSpPr>
      <xdr:spPr>
        <a:xfrm>
          <a:off x="1079500" y="97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95904</xdr:rowOff>
    </xdr:from>
    <xdr:ext cx="599010" cy="259045"/>
    <xdr:sp macro="" textlink="">
      <xdr:nvSpPr>
        <xdr:cNvPr id="148" name="テキスト ボックス 147"/>
        <xdr:cNvSpPr txBox="1"/>
      </xdr:nvSpPr>
      <xdr:spPr>
        <a:xfrm>
          <a:off x="830795" y="95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107656</xdr:rowOff>
    </xdr:from>
    <xdr:to>
      <xdr:col>24</xdr:col>
      <xdr:colOff>63500</xdr:colOff>
      <xdr:row>75</xdr:row>
      <xdr:rowOff>161886</xdr:rowOff>
    </xdr:to>
    <xdr:cxnSp macro="">
      <xdr:nvCxnSpPr>
        <xdr:cNvPr id="174" name="直線コネクタ 173"/>
        <xdr:cNvCxnSpPr/>
      </xdr:nvCxnSpPr>
      <xdr:spPr>
        <a:xfrm flipV="1">
          <a:off x="3797300" y="12966406"/>
          <a:ext cx="838200" cy="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161886</xdr:rowOff>
    </xdr:from>
    <xdr:to>
      <xdr:col>19</xdr:col>
      <xdr:colOff>177800</xdr:colOff>
      <xdr:row>76</xdr:row>
      <xdr:rowOff>30521</xdr:rowOff>
    </xdr:to>
    <xdr:cxnSp macro="">
      <xdr:nvCxnSpPr>
        <xdr:cNvPr id="177" name="直線コネクタ 176"/>
        <xdr:cNvCxnSpPr/>
      </xdr:nvCxnSpPr>
      <xdr:spPr>
        <a:xfrm flipV="1">
          <a:off x="2908300" y="13020636"/>
          <a:ext cx="889000" cy="4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20069</xdr:rowOff>
    </xdr:from>
    <xdr:to>
      <xdr:col>15</xdr:col>
      <xdr:colOff>50800</xdr:colOff>
      <xdr:row>76</xdr:row>
      <xdr:rowOff>30521</xdr:rowOff>
    </xdr:to>
    <xdr:cxnSp macro="">
      <xdr:nvCxnSpPr>
        <xdr:cNvPr id="180" name="直線コネクタ 179"/>
        <xdr:cNvCxnSpPr/>
      </xdr:nvCxnSpPr>
      <xdr:spPr>
        <a:xfrm>
          <a:off x="2019300" y="13050269"/>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20069</xdr:rowOff>
    </xdr:from>
    <xdr:to>
      <xdr:col>10</xdr:col>
      <xdr:colOff>114300</xdr:colOff>
      <xdr:row>76</xdr:row>
      <xdr:rowOff>37562</xdr:rowOff>
    </xdr:to>
    <xdr:cxnSp macro="">
      <xdr:nvCxnSpPr>
        <xdr:cNvPr id="183" name="直線コネクタ 182"/>
        <xdr:cNvCxnSpPr/>
      </xdr:nvCxnSpPr>
      <xdr:spPr>
        <a:xfrm flipV="1">
          <a:off x="1130300" y="13050269"/>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95293</xdr:rowOff>
    </xdr:from>
    <xdr:ext cx="599010" cy="259045"/>
    <xdr:sp macro="" textlink="">
      <xdr:nvSpPr>
        <xdr:cNvPr id="187" name="テキスト ボックス 186"/>
        <xdr:cNvSpPr txBox="1"/>
      </xdr:nvSpPr>
      <xdr:spPr>
        <a:xfrm>
          <a:off x="830795" y="1278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56856</xdr:rowOff>
    </xdr:from>
    <xdr:to>
      <xdr:col>24</xdr:col>
      <xdr:colOff>114300</xdr:colOff>
      <xdr:row>75</xdr:row>
      <xdr:rowOff>158455</xdr:rowOff>
    </xdr:to>
    <xdr:sp macro="" textlink="">
      <xdr:nvSpPr>
        <xdr:cNvPr id="193" name="楕円 192"/>
        <xdr:cNvSpPr/>
      </xdr:nvSpPr>
      <xdr:spPr>
        <a:xfrm>
          <a:off x="4584700" y="12915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35283</xdr:rowOff>
    </xdr:from>
    <xdr:ext cx="599010" cy="259045"/>
    <xdr:sp macro="" textlink="">
      <xdr:nvSpPr>
        <xdr:cNvPr id="194" name="民生費該当値テキスト"/>
        <xdr:cNvSpPr txBox="1"/>
      </xdr:nvSpPr>
      <xdr:spPr>
        <a:xfrm>
          <a:off x="4686300" y="128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111085</xdr:rowOff>
    </xdr:from>
    <xdr:to>
      <xdr:col>20</xdr:col>
      <xdr:colOff>38100</xdr:colOff>
      <xdr:row>76</xdr:row>
      <xdr:rowOff>41235</xdr:rowOff>
    </xdr:to>
    <xdr:sp macro="" textlink="">
      <xdr:nvSpPr>
        <xdr:cNvPr id="195" name="楕円 194"/>
        <xdr:cNvSpPr/>
      </xdr:nvSpPr>
      <xdr:spPr>
        <a:xfrm>
          <a:off x="3746500" y="129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32363</xdr:rowOff>
    </xdr:from>
    <xdr:ext cx="599010" cy="259045"/>
    <xdr:sp macro="" textlink="">
      <xdr:nvSpPr>
        <xdr:cNvPr id="196" name="テキスト ボックス 195"/>
        <xdr:cNvSpPr txBox="1"/>
      </xdr:nvSpPr>
      <xdr:spPr>
        <a:xfrm>
          <a:off x="3497795" y="1306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151171</xdr:rowOff>
    </xdr:from>
    <xdr:to>
      <xdr:col>15</xdr:col>
      <xdr:colOff>101600</xdr:colOff>
      <xdr:row>76</xdr:row>
      <xdr:rowOff>81321</xdr:rowOff>
    </xdr:to>
    <xdr:sp macro="" textlink="">
      <xdr:nvSpPr>
        <xdr:cNvPr id="197" name="楕円 196"/>
        <xdr:cNvSpPr/>
      </xdr:nvSpPr>
      <xdr:spPr>
        <a:xfrm>
          <a:off x="2857500" y="13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72448</xdr:rowOff>
    </xdr:from>
    <xdr:ext cx="599010" cy="259045"/>
    <xdr:sp macro="" textlink="">
      <xdr:nvSpPr>
        <xdr:cNvPr id="198" name="テキスト ボックス 197"/>
        <xdr:cNvSpPr txBox="1"/>
      </xdr:nvSpPr>
      <xdr:spPr>
        <a:xfrm>
          <a:off x="2608795" y="1310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140718</xdr:rowOff>
    </xdr:from>
    <xdr:to>
      <xdr:col>10</xdr:col>
      <xdr:colOff>165100</xdr:colOff>
      <xdr:row>76</xdr:row>
      <xdr:rowOff>70867</xdr:rowOff>
    </xdr:to>
    <xdr:sp macro="" textlink="">
      <xdr:nvSpPr>
        <xdr:cNvPr id="199" name="楕円 198"/>
        <xdr:cNvSpPr/>
      </xdr:nvSpPr>
      <xdr:spPr>
        <a:xfrm>
          <a:off x="1968500" y="129994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61996</xdr:rowOff>
    </xdr:from>
    <xdr:ext cx="599010" cy="259045"/>
    <xdr:sp macro="" textlink="">
      <xdr:nvSpPr>
        <xdr:cNvPr id="200" name="テキスト ボックス 199"/>
        <xdr:cNvSpPr txBox="1"/>
      </xdr:nvSpPr>
      <xdr:spPr>
        <a:xfrm>
          <a:off x="1719795" y="1309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158212</xdr:rowOff>
    </xdr:from>
    <xdr:to>
      <xdr:col>6</xdr:col>
      <xdr:colOff>38100</xdr:colOff>
      <xdr:row>76</xdr:row>
      <xdr:rowOff>88362</xdr:rowOff>
    </xdr:to>
    <xdr:sp macro="" textlink="">
      <xdr:nvSpPr>
        <xdr:cNvPr id="201" name="楕円 200"/>
        <xdr:cNvSpPr/>
      </xdr:nvSpPr>
      <xdr:spPr>
        <a:xfrm>
          <a:off x="1079500" y="130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79489</xdr:rowOff>
    </xdr:from>
    <xdr:ext cx="599010" cy="259045"/>
    <xdr:sp macro="" textlink="">
      <xdr:nvSpPr>
        <xdr:cNvPr id="202" name="テキスト ボックス 201"/>
        <xdr:cNvSpPr txBox="1"/>
      </xdr:nvSpPr>
      <xdr:spPr>
        <a:xfrm>
          <a:off x="830795" y="1310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127943</xdr:rowOff>
    </xdr:from>
    <xdr:to>
      <xdr:col>24</xdr:col>
      <xdr:colOff>63500</xdr:colOff>
      <xdr:row>94</xdr:row>
      <xdr:rowOff>57206</xdr:rowOff>
    </xdr:to>
    <xdr:cxnSp macro="">
      <xdr:nvCxnSpPr>
        <xdr:cNvPr id="231" name="直線コネクタ 230"/>
        <xdr:cNvCxnSpPr/>
      </xdr:nvCxnSpPr>
      <xdr:spPr>
        <a:xfrm flipV="1">
          <a:off x="3797300" y="16072793"/>
          <a:ext cx="838200" cy="10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57206</xdr:rowOff>
    </xdr:from>
    <xdr:to>
      <xdr:col>19</xdr:col>
      <xdr:colOff>177800</xdr:colOff>
      <xdr:row>94</xdr:row>
      <xdr:rowOff>113137</xdr:rowOff>
    </xdr:to>
    <xdr:cxnSp macro="">
      <xdr:nvCxnSpPr>
        <xdr:cNvPr id="234" name="直線コネクタ 233"/>
        <xdr:cNvCxnSpPr/>
      </xdr:nvCxnSpPr>
      <xdr:spPr>
        <a:xfrm flipV="1">
          <a:off x="2908300" y="16173506"/>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113137</xdr:rowOff>
    </xdr:from>
    <xdr:to>
      <xdr:col>15</xdr:col>
      <xdr:colOff>50800</xdr:colOff>
      <xdr:row>94</xdr:row>
      <xdr:rowOff>147220</xdr:rowOff>
    </xdr:to>
    <xdr:cxnSp macro="">
      <xdr:nvCxnSpPr>
        <xdr:cNvPr id="237" name="直線コネクタ 236"/>
        <xdr:cNvCxnSpPr/>
      </xdr:nvCxnSpPr>
      <xdr:spPr>
        <a:xfrm flipV="1">
          <a:off x="2019300" y="16229437"/>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139472</xdr:rowOff>
    </xdr:from>
    <xdr:to>
      <xdr:col>10</xdr:col>
      <xdr:colOff>114300</xdr:colOff>
      <xdr:row>94</xdr:row>
      <xdr:rowOff>147220</xdr:rowOff>
    </xdr:to>
    <xdr:cxnSp macro="">
      <xdr:nvCxnSpPr>
        <xdr:cNvPr id="240" name="直線コネクタ 239"/>
        <xdr:cNvCxnSpPr/>
      </xdr:nvCxnSpPr>
      <xdr:spPr>
        <a:xfrm>
          <a:off x="1130300" y="16255772"/>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138720</xdr:rowOff>
    </xdr:from>
    <xdr:ext cx="534377" cy="259045"/>
    <xdr:sp macro="" textlink="">
      <xdr:nvSpPr>
        <xdr:cNvPr id="244" name="テキスト ボックス 243"/>
        <xdr:cNvSpPr txBox="1"/>
      </xdr:nvSpPr>
      <xdr:spPr>
        <a:xfrm>
          <a:off x="863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77143</xdr:rowOff>
    </xdr:from>
    <xdr:to>
      <xdr:col>24</xdr:col>
      <xdr:colOff>114300</xdr:colOff>
      <xdr:row>94</xdr:row>
      <xdr:rowOff>7293</xdr:rowOff>
    </xdr:to>
    <xdr:sp macro="" textlink="">
      <xdr:nvSpPr>
        <xdr:cNvPr id="250" name="楕円 249"/>
        <xdr:cNvSpPr/>
      </xdr:nvSpPr>
      <xdr:spPr>
        <a:xfrm>
          <a:off x="4584700" y="160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100020</xdr:rowOff>
    </xdr:from>
    <xdr:ext cx="599010" cy="259045"/>
    <xdr:sp macro="" textlink="">
      <xdr:nvSpPr>
        <xdr:cNvPr id="251" name="衛生費該当値テキスト"/>
        <xdr:cNvSpPr txBox="1"/>
      </xdr:nvSpPr>
      <xdr:spPr>
        <a:xfrm>
          <a:off x="4686300" y="1587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6406</xdr:rowOff>
    </xdr:from>
    <xdr:to>
      <xdr:col>20</xdr:col>
      <xdr:colOff>38100</xdr:colOff>
      <xdr:row>94</xdr:row>
      <xdr:rowOff>108006</xdr:rowOff>
    </xdr:to>
    <xdr:sp macro="" textlink="">
      <xdr:nvSpPr>
        <xdr:cNvPr id="252" name="楕円 251"/>
        <xdr:cNvSpPr/>
      </xdr:nvSpPr>
      <xdr:spPr>
        <a:xfrm>
          <a:off x="3746500" y="161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124533</xdr:rowOff>
    </xdr:from>
    <xdr:ext cx="599010" cy="259045"/>
    <xdr:sp macro="" textlink="">
      <xdr:nvSpPr>
        <xdr:cNvPr id="253" name="テキスト ボックス 252"/>
        <xdr:cNvSpPr txBox="1"/>
      </xdr:nvSpPr>
      <xdr:spPr>
        <a:xfrm>
          <a:off x="3497795" y="1589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62337</xdr:rowOff>
    </xdr:from>
    <xdr:to>
      <xdr:col>15</xdr:col>
      <xdr:colOff>101600</xdr:colOff>
      <xdr:row>94</xdr:row>
      <xdr:rowOff>163937</xdr:rowOff>
    </xdr:to>
    <xdr:sp macro="" textlink="">
      <xdr:nvSpPr>
        <xdr:cNvPr id="254" name="楕円 253"/>
        <xdr:cNvSpPr/>
      </xdr:nvSpPr>
      <xdr:spPr>
        <a:xfrm>
          <a:off x="2857500" y="161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9014</xdr:rowOff>
    </xdr:from>
    <xdr:ext cx="599010" cy="259045"/>
    <xdr:sp macro="" textlink="">
      <xdr:nvSpPr>
        <xdr:cNvPr id="255" name="テキスト ボックス 254"/>
        <xdr:cNvSpPr txBox="1"/>
      </xdr:nvSpPr>
      <xdr:spPr>
        <a:xfrm>
          <a:off x="2608795" y="1595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96420</xdr:rowOff>
    </xdr:from>
    <xdr:to>
      <xdr:col>10</xdr:col>
      <xdr:colOff>165100</xdr:colOff>
      <xdr:row>95</xdr:row>
      <xdr:rowOff>26570</xdr:rowOff>
    </xdr:to>
    <xdr:sp macro="" textlink="">
      <xdr:nvSpPr>
        <xdr:cNvPr id="256" name="楕円 255"/>
        <xdr:cNvSpPr/>
      </xdr:nvSpPr>
      <xdr:spPr>
        <a:xfrm>
          <a:off x="1968500" y="162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43097</xdr:rowOff>
    </xdr:from>
    <xdr:ext cx="534377" cy="259045"/>
    <xdr:sp macro="" textlink="">
      <xdr:nvSpPr>
        <xdr:cNvPr id="257" name="テキスト ボックス 256"/>
        <xdr:cNvSpPr txBox="1"/>
      </xdr:nvSpPr>
      <xdr:spPr>
        <a:xfrm>
          <a:off x="1752111" y="1598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88672</xdr:rowOff>
    </xdr:from>
    <xdr:to>
      <xdr:col>6</xdr:col>
      <xdr:colOff>38100</xdr:colOff>
      <xdr:row>95</xdr:row>
      <xdr:rowOff>18822</xdr:rowOff>
    </xdr:to>
    <xdr:sp macro="" textlink="">
      <xdr:nvSpPr>
        <xdr:cNvPr id="258" name="楕円 257"/>
        <xdr:cNvSpPr/>
      </xdr:nvSpPr>
      <xdr:spPr>
        <a:xfrm>
          <a:off x="1079500" y="162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35349</xdr:rowOff>
    </xdr:from>
    <xdr:ext cx="599010" cy="259045"/>
    <xdr:sp macro="" textlink="">
      <xdr:nvSpPr>
        <xdr:cNvPr id="259" name="テキスト ボックス 258"/>
        <xdr:cNvSpPr txBox="1"/>
      </xdr:nvSpPr>
      <xdr:spPr>
        <a:xfrm>
          <a:off x="830795" y="1598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91701</xdr:rowOff>
    </xdr:from>
    <xdr:to>
      <xdr:col>55</xdr:col>
      <xdr:colOff>0</xdr:colOff>
      <xdr:row>56</xdr:row>
      <xdr:rowOff>66140</xdr:rowOff>
    </xdr:to>
    <xdr:cxnSp macro="">
      <xdr:nvCxnSpPr>
        <xdr:cNvPr id="343" name="直線コネクタ 342"/>
        <xdr:cNvCxnSpPr/>
      </xdr:nvCxnSpPr>
      <xdr:spPr>
        <a:xfrm>
          <a:off x="9639300" y="9521451"/>
          <a:ext cx="838200" cy="1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122986</xdr:rowOff>
    </xdr:from>
    <xdr:to>
      <xdr:col>50</xdr:col>
      <xdr:colOff>114300</xdr:colOff>
      <xdr:row>55</xdr:row>
      <xdr:rowOff>91701</xdr:rowOff>
    </xdr:to>
    <xdr:cxnSp macro="">
      <xdr:nvCxnSpPr>
        <xdr:cNvPr id="346" name="直線コネクタ 345"/>
        <xdr:cNvCxnSpPr/>
      </xdr:nvCxnSpPr>
      <xdr:spPr>
        <a:xfrm>
          <a:off x="8750300" y="8866936"/>
          <a:ext cx="889000" cy="6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122986</xdr:rowOff>
    </xdr:from>
    <xdr:to>
      <xdr:col>45</xdr:col>
      <xdr:colOff>177800</xdr:colOff>
      <xdr:row>57</xdr:row>
      <xdr:rowOff>35683</xdr:rowOff>
    </xdr:to>
    <xdr:cxnSp macro="">
      <xdr:nvCxnSpPr>
        <xdr:cNvPr id="349" name="直線コネクタ 348"/>
        <xdr:cNvCxnSpPr/>
      </xdr:nvCxnSpPr>
      <xdr:spPr>
        <a:xfrm flipV="1">
          <a:off x="7861300" y="8866936"/>
          <a:ext cx="889000" cy="94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6700</xdr:rowOff>
    </xdr:from>
    <xdr:to>
      <xdr:col>41</xdr:col>
      <xdr:colOff>50800</xdr:colOff>
      <xdr:row>57</xdr:row>
      <xdr:rowOff>35683</xdr:rowOff>
    </xdr:to>
    <xdr:cxnSp macro="">
      <xdr:nvCxnSpPr>
        <xdr:cNvPr id="352" name="直線コネクタ 351"/>
        <xdr:cNvCxnSpPr/>
      </xdr:nvCxnSpPr>
      <xdr:spPr>
        <a:xfrm>
          <a:off x="6972300" y="9607900"/>
          <a:ext cx="889000" cy="2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20609</xdr:rowOff>
    </xdr:from>
    <xdr:ext cx="534377" cy="259045"/>
    <xdr:sp macro="" textlink="">
      <xdr:nvSpPr>
        <xdr:cNvPr id="356" name="テキスト ボックス 355"/>
        <xdr:cNvSpPr txBox="1"/>
      </xdr:nvSpPr>
      <xdr:spPr>
        <a:xfrm>
          <a:off x="6705111" y="99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15340</xdr:rowOff>
    </xdr:from>
    <xdr:to>
      <xdr:col>55</xdr:col>
      <xdr:colOff>50800</xdr:colOff>
      <xdr:row>56</xdr:row>
      <xdr:rowOff>116940</xdr:rowOff>
    </xdr:to>
    <xdr:sp macro="" textlink="">
      <xdr:nvSpPr>
        <xdr:cNvPr id="362" name="楕円 361"/>
        <xdr:cNvSpPr/>
      </xdr:nvSpPr>
      <xdr:spPr>
        <a:xfrm>
          <a:off x="10426700" y="96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38217</xdr:rowOff>
    </xdr:from>
    <xdr:ext cx="599010" cy="259045"/>
    <xdr:sp macro="" textlink="">
      <xdr:nvSpPr>
        <xdr:cNvPr id="363" name="農林水産業費該当値テキスト"/>
        <xdr:cNvSpPr txBox="1"/>
      </xdr:nvSpPr>
      <xdr:spPr>
        <a:xfrm>
          <a:off x="10528300" y="946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40901</xdr:rowOff>
    </xdr:from>
    <xdr:to>
      <xdr:col>50</xdr:col>
      <xdr:colOff>165100</xdr:colOff>
      <xdr:row>55</xdr:row>
      <xdr:rowOff>142501</xdr:rowOff>
    </xdr:to>
    <xdr:sp macro="" textlink="">
      <xdr:nvSpPr>
        <xdr:cNvPr id="364" name="楕円 363"/>
        <xdr:cNvSpPr/>
      </xdr:nvSpPr>
      <xdr:spPr>
        <a:xfrm>
          <a:off x="9588500" y="94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159028</xdr:rowOff>
    </xdr:from>
    <xdr:ext cx="599010" cy="259045"/>
    <xdr:sp macro="" textlink="">
      <xdr:nvSpPr>
        <xdr:cNvPr id="365" name="テキスト ボックス 364"/>
        <xdr:cNvSpPr txBox="1"/>
      </xdr:nvSpPr>
      <xdr:spPr>
        <a:xfrm>
          <a:off x="9339795" y="924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72186</xdr:rowOff>
    </xdr:from>
    <xdr:to>
      <xdr:col>46</xdr:col>
      <xdr:colOff>38100</xdr:colOff>
      <xdr:row>52</xdr:row>
      <xdr:rowOff>2336</xdr:rowOff>
    </xdr:to>
    <xdr:sp macro="" textlink="">
      <xdr:nvSpPr>
        <xdr:cNvPr id="366" name="楕円 365"/>
        <xdr:cNvSpPr/>
      </xdr:nvSpPr>
      <xdr:spPr>
        <a:xfrm>
          <a:off x="8699500" y="88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18863</xdr:rowOff>
    </xdr:from>
    <xdr:ext cx="599010" cy="259045"/>
    <xdr:sp macro="" textlink="">
      <xdr:nvSpPr>
        <xdr:cNvPr id="367" name="テキスト ボックス 366"/>
        <xdr:cNvSpPr txBox="1"/>
      </xdr:nvSpPr>
      <xdr:spPr>
        <a:xfrm>
          <a:off x="8450795" y="85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156333</xdr:rowOff>
    </xdr:from>
    <xdr:to>
      <xdr:col>41</xdr:col>
      <xdr:colOff>101600</xdr:colOff>
      <xdr:row>57</xdr:row>
      <xdr:rowOff>86483</xdr:rowOff>
    </xdr:to>
    <xdr:sp macro="" textlink="">
      <xdr:nvSpPr>
        <xdr:cNvPr id="368" name="楕円 367"/>
        <xdr:cNvSpPr/>
      </xdr:nvSpPr>
      <xdr:spPr>
        <a:xfrm>
          <a:off x="7810500" y="975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103010</xdr:rowOff>
    </xdr:from>
    <xdr:ext cx="534377" cy="259045"/>
    <xdr:sp macro="" textlink="">
      <xdr:nvSpPr>
        <xdr:cNvPr id="369" name="テキスト ボックス 368"/>
        <xdr:cNvSpPr txBox="1"/>
      </xdr:nvSpPr>
      <xdr:spPr>
        <a:xfrm>
          <a:off x="7594111" y="95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127350</xdr:rowOff>
    </xdr:from>
    <xdr:to>
      <xdr:col>36</xdr:col>
      <xdr:colOff>165100</xdr:colOff>
      <xdr:row>56</xdr:row>
      <xdr:rowOff>57500</xdr:rowOff>
    </xdr:to>
    <xdr:sp macro="" textlink="">
      <xdr:nvSpPr>
        <xdr:cNvPr id="370" name="楕円 369"/>
        <xdr:cNvSpPr/>
      </xdr:nvSpPr>
      <xdr:spPr>
        <a:xfrm>
          <a:off x="6921500" y="95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74027</xdr:rowOff>
    </xdr:from>
    <xdr:ext cx="599010" cy="259045"/>
    <xdr:sp macro="" textlink="">
      <xdr:nvSpPr>
        <xdr:cNvPr id="371" name="テキスト ボックス 370"/>
        <xdr:cNvSpPr txBox="1"/>
      </xdr:nvSpPr>
      <xdr:spPr>
        <a:xfrm>
          <a:off x="6672795" y="933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20892</xdr:rowOff>
    </xdr:from>
    <xdr:to>
      <xdr:col>55</xdr:col>
      <xdr:colOff>0</xdr:colOff>
      <xdr:row>78</xdr:row>
      <xdr:rowOff>49555</xdr:rowOff>
    </xdr:to>
    <xdr:cxnSp macro="">
      <xdr:nvCxnSpPr>
        <xdr:cNvPr id="400" name="直線コネクタ 399"/>
        <xdr:cNvCxnSpPr/>
      </xdr:nvCxnSpPr>
      <xdr:spPr>
        <a:xfrm>
          <a:off x="9639300" y="13393992"/>
          <a:ext cx="838200" cy="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20892</xdr:rowOff>
    </xdr:from>
    <xdr:to>
      <xdr:col>50</xdr:col>
      <xdr:colOff>114300</xdr:colOff>
      <xdr:row>78</xdr:row>
      <xdr:rowOff>73216</xdr:rowOff>
    </xdr:to>
    <xdr:cxnSp macro="">
      <xdr:nvCxnSpPr>
        <xdr:cNvPr id="403" name="直線コネクタ 402"/>
        <xdr:cNvCxnSpPr/>
      </xdr:nvCxnSpPr>
      <xdr:spPr>
        <a:xfrm flipV="1">
          <a:off x="8750300" y="13393992"/>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14909</xdr:rowOff>
    </xdr:from>
    <xdr:to>
      <xdr:col>45</xdr:col>
      <xdr:colOff>177800</xdr:colOff>
      <xdr:row>78</xdr:row>
      <xdr:rowOff>73216</xdr:rowOff>
    </xdr:to>
    <xdr:cxnSp macro="">
      <xdr:nvCxnSpPr>
        <xdr:cNvPr id="406" name="直線コネクタ 405"/>
        <xdr:cNvCxnSpPr/>
      </xdr:nvCxnSpPr>
      <xdr:spPr>
        <a:xfrm>
          <a:off x="7861300" y="13388009"/>
          <a:ext cx="889000" cy="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14909</xdr:rowOff>
    </xdr:from>
    <xdr:to>
      <xdr:col>41</xdr:col>
      <xdr:colOff>50800</xdr:colOff>
      <xdr:row>78</xdr:row>
      <xdr:rowOff>44856</xdr:rowOff>
    </xdr:to>
    <xdr:cxnSp macro="">
      <xdr:nvCxnSpPr>
        <xdr:cNvPr id="409" name="直線コネクタ 408"/>
        <xdr:cNvCxnSpPr/>
      </xdr:nvCxnSpPr>
      <xdr:spPr>
        <a:xfrm flipV="1">
          <a:off x="6972300" y="13388009"/>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32872</xdr:rowOff>
    </xdr:from>
    <xdr:ext cx="534377" cy="259045"/>
    <xdr:sp macro="" textlink="">
      <xdr:nvSpPr>
        <xdr:cNvPr id="413" name="テキスト ボックス 412"/>
        <xdr:cNvSpPr txBox="1"/>
      </xdr:nvSpPr>
      <xdr:spPr>
        <a:xfrm>
          <a:off x="6705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170205</xdr:rowOff>
    </xdr:from>
    <xdr:to>
      <xdr:col>55</xdr:col>
      <xdr:colOff>50800</xdr:colOff>
      <xdr:row>78</xdr:row>
      <xdr:rowOff>100355</xdr:rowOff>
    </xdr:to>
    <xdr:sp macro="" textlink="">
      <xdr:nvSpPr>
        <xdr:cNvPr id="419" name="楕円 418"/>
        <xdr:cNvSpPr/>
      </xdr:nvSpPr>
      <xdr:spPr>
        <a:xfrm>
          <a:off x="10426700" y="133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148632</xdr:rowOff>
    </xdr:from>
    <xdr:ext cx="534377" cy="259045"/>
    <xdr:sp macro="" textlink="">
      <xdr:nvSpPr>
        <xdr:cNvPr id="420" name="商工費該当値テキスト"/>
        <xdr:cNvSpPr txBox="1"/>
      </xdr:nvSpPr>
      <xdr:spPr>
        <a:xfrm>
          <a:off x="10528300" y="133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141542</xdr:rowOff>
    </xdr:from>
    <xdr:to>
      <xdr:col>50</xdr:col>
      <xdr:colOff>165100</xdr:colOff>
      <xdr:row>78</xdr:row>
      <xdr:rowOff>71692</xdr:rowOff>
    </xdr:to>
    <xdr:sp macro="" textlink="">
      <xdr:nvSpPr>
        <xdr:cNvPr id="421" name="楕円 420"/>
        <xdr:cNvSpPr/>
      </xdr:nvSpPr>
      <xdr:spPr>
        <a:xfrm>
          <a:off x="9588500" y="13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62819</xdr:rowOff>
    </xdr:from>
    <xdr:ext cx="534377" cy="259045"/>
    <xdr:sp macro="" textlink="">
      <xdr:nvSpPr>
        <xdr:cNvPr id="422" name="テキスト ボックス 421"/>
        <xdr:cNvSpPr txBox="1"/>
      </xdr:nvSpPr>
      <xdr:spPr>
        <a:xfrm>
          <a:off x="9372111" y="134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22416</xdr:rowOff>
    </xdr:from>
    <xdr:to>
      <xdr:col>46</xdr:col>
      <xdr:colOff>38100</xdr:colOff>
      <xdr:row>78</xdr:row>
      <xdr:rowOff>124016</xdr:rowOff>
    </xdr:to>
    <xdr:sp macro="" textlink="">
      <xdr:nvSpPr>
        <xdr:cNvPr id="423" name="楕円 422"/>
        <xdr:cNvSpPr/>
      </xdr:nvSpPr>
      <xdr:spPr>
        <a:xfrm>
          <a:off x="8699500" y="1339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115143</xdr:rowOff>
    </xdr:from>
    <xdr:ext cx="534377" cy="259045"/>
    <xdr:sp macro="" textlink="">
      <xdr:nvSpPr>
        <xdr:cNvPr id="424" name="テキスト ボックス 423"/>
        <xdr:cNvSpPr txBox="1"/>
      </xdr:nvSpPr>
      <xdr:spPr>
        <a:xfrm>
          <a:off x="8483111" y="1348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135559</xdr:rowOff>
    </xdr:from>
    <xdr:to>
      <xdr:col>41</xdr:col>
      <xdr:colOff>101600</xdr:colOff>
      <xdr:row>78</xdr:row>
      <xdr:rowOff>65709</xdr:rowOff>
    </xdr:to>
    <xdr:sp macro="" textlink="">
      <xdr:nvSpPr>
        <xdr:cNvPr id="425" name="楕円 424"/>
        <xdr:cNvSpPr/>
      </xdr:nvSpPr>
      <xdr:spPr>
        <a:xfrm>
          <a:off x="7810500" y="133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56836</xdr:rowOff>
    </xdr:from>
    <xdr:ext cx="534377" cy="259045"/>
    <xdr:sp macro="" textlink="">
      <xdr:nvSpPr>
        <xdr:cNvPr id="426" name="テキスト ボックス 425"/>
        <xdr:cNvSpPr txBox="1"/>
      </xdr:nvSpPr>
      <xdr:spPr>
        <a:xfrm>
          <a:off x="7594111" y="134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165506</xdr:rowOff>
    </xdr:from>
    <xdr:to>
      <xdr:col>36</xdr:col>
      <xdr:colOff>165100</xdr:colOff>
      <xdr:row>78</xdr:row>
      <xdr:rowOff>95656</xdr:rowOff>
    </xdr:to>
    <xdr:sp macro="" textlink="">
      <xdr:nvSpPr>
        <xdr:cNvPr id="427" name="楕円 426"/>
        <xdr:cNvSpPr/>
      </xdr:nvSpPr>
      <xdr:spPr>
        <a:xfrm>
          <a:off x="6921500" y="133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86783</xdr:rowOff>
    </xdr:from>
    <xdr:ext cx="534377" cy="259045"/>
    <xdr:sp macro="" textlink="">
      <xdr:nvSpPr>
        <xdr:cNvPr id="428" name="テキスト ボックス 427"/>
        <xdr:cNvSpPr txBox="1"/>
      </xdr:nvSpPr>
      <xdr:spPr>
        <a:xfrm>
          <a:off x="6705111" y="134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63057</xdr:rowOff>
    </xdr:from>
    <xdr:to>
      <xdr:col>55</xdr:col>
      <xdr:colOff>0</xdr:colOff>
      <xdr:row>92</xdr:row>
      <xdr:rowOff>89277</xdr:rowOff>
    </xdr:to>
    <xdr:cxnSp macro="">
      <xdr:nvCxnSpPr>
        <xdr:cNvPr id="453" name="直線コネクタ 452"/>
        <xdr:cNvCxnSpPr/>
      </xdr:nvCxnSpPr>
      <xdr:spPr>
        <a:xfrm>
          <a:off x="9639300" y="15836457"/>
          <a:ext cx="8382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63057</xdr:rowOff>
    </xdr:from>
    <xdr:to>
      <xdr:col>50</xdr:col>
      <xdr:colOff>114300</xdr:colOff>
      <xdr:row>92</xdr:row>
      <xdr:rowOff>125830</xdr:rowOff>
    </xdr:to>
    <xdr:cxnSp macro="">
      <xdr:nvCxnSpPr>
        <xdr:cNvPr id="456" name="直線コネクタ 455"/>
        <xdr:cNvCxnSpPr/>
      </xdr:nvCxnSpPr>
      <xdr:spPr>
        <a:xfrm flipV="1">
          <a:off x="8750300" y="15836457"/>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125830</xdr:rowOff>
    </xdr:from>
    <xdr:to>
      <xdr:col>45</xdr:col>
      <xdr:colOff>177800</xdr:colOff>
      <xdr:row>93</xdr:row>
      <xdr:rowOff>64210</xdr:rowOff>
    </xdr:to>
    <xdr:cxnSp macro="">
      <xdr:nvCxnSpPr>
        <xdr:cNvPr id="459" name="直線コネクタ 458"/>
        <xdr:cNvCxnSpPr/>
      </xdr:nvCxnSpPr>
      <xdr:spPr>
        <a:xfrm flipV="1">
          <a:off x="7861300" y="15899230"/>
          <a:ext cx="889000" cy="10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157587</xdr:rowOff>
    </xdr:from>
    <xdr:to>
      <xdr:col>41</xdr:col>
      <xdr:colOff>50800</xdr:colOff>
      <xdr:row>93</xdr:row>
      <xdr:rowOff>64210</xdr:rowOff>
    </xdr:to>
    <xdr:cxnSp macro="">
      <xdr:nvCxnSpPr>
        <xdr:cNvPr id="462" name="直線コネクタ 461"/>
        <xdr:cNvCxnSpPr/>
      </xdr:nvCxnSpPr>
      <xdr:spPr>
        <a:xfrm>
          <a:off x="6972300" y="15930987"/>
          <a:ext cx="889000" cy="7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130855</xdr:rowOff>
    </xdr:from>
    <xdr:ext cx="534377" cy="259045"/>
    <xdr:sp macro="" textlink="">
      <xdr:nvSpPr>
        <xdr:cNvPr id="466" name="テキスト ボックス 465"/>
        <xdr:cNvSpPr txBox="1"/>
      </xdr:nvSpPr>
      <xdr:spPr>
        <a:xfrm>
          <a:off x="6705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38477</xdr:rowOff>
    </xdr:from>
    <xdr:to>
      <xdr:col>55</xdr:col>
      <xdr:colOff>50800</xdr:colOff>
      <xdr:row>92</xdr:row>
      <xdr:rowOff>140077</xdr:rowOff>
    </xdr:to>
    <xdr:sp macro="" textlink="">
      <xdr:nvSpPr>
        <xdr:cNvPr id="472" name="楕円 471"/>
        <xdr:cNvSpPr/>
      </xdr:nvSpPr>
      <xdr:spPr>
        <a:xfrm>
          <a:off x="10426700" y="158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61354</xdr:rowOff>
    </xdr:from>
    <xdr:ext cx="599010" cy="259045"/>
    <xdr:sp macro="" textlink="">
      <xdr:nvSpPr>
        <xdr:cNvPr id="473" name="土木費該当値テキスト"/>
        <xdr:cNvSpPr txBox="1"/>
      </xdr:nvSpPr>
      <xdr:spPr>
        <a:xfrm>
          <a:off x="10528300" y="1566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12257</xdr:rowOff>
    </xdr:from>
    <xdr:to>
      <xdr:col>50</xdr:col>
      <xdr:colOff>165100</xdr:colOff>
      <xdr:row>92</xdr:row>
      <xdr:rowOff>113857</xdr:rowOff>
    </xdr:to>
    <xdr:sp macro="" textlink="">
      <xdr:nvSpPr>
        <xdr:cNvPr id="474" name="楕円 473"/>
        <xdr:cNvSpPr/>
      </xdr:nvSpPr>
      <xdr:spPr>
        <a:xfrm>
          <a:off x="9588500" y="157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130384</xdr:rowOff>
    </xdr:from>
    <xdr:ext cx="599010" cy="259045"/>
    <xdr:sp macro="" textlink="">
      <xdr:nvSpPr>
        <xdr:cNvPr id="475" name="テキスト ボックス 474"/>
        <xdr:cNvSpPr txBox="1"/>
      </xdr:nvSpPr>
      <xdr:spPr>
        <a:xfrm>
          <a:off x="9339795" y="155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75030</xdr:rowOff>
    </xdr:from>
    <xdr:to>
      <xdr:col>46</xdr:col>
      <xdr:colOff>38100</xdr:colOff>
      <xdr:row>93</xdr:row>
      <xdr:rowOff>5180</xdr:rowOff>
    </xdr:to>
    <xdr:sp macro="" textlink="">
      <xdr:nvSpPr>
        <xdr:cNvPr id="476" name="楕円 475"/>
        <xdr:cNvSpPr/>
      </xdr:nvSpPr>
      <xdr:spPr>
        <a:xfrm>
          <a:off x="8699500" y="158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21707</xdr:rowOff>
    </xdr:from>
    <xdr:ext cx="599010" cy="259045"/>
    <xdr:sp macro="" textlink="">
      <xdr:nvSpPr>
        <xdr:cNvPr id="477" name="テキスト ボックス 476"/>
        <xdr:cNvSpPr txBox="1"/>
      </xdr:nvSpPr>
      <xdr:spPr>
        <a:xfrm>
          <a:off x="8450795" y="1562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13410</xdr:rowOff>
    </xdr:from>
    <xdr:to>
      <xdr:col>41</xdr:col>
      <xdr:colOff>101600</xdr:colOff>
      <xdr:row>93</xdr:row>
      <xdr:rowOff>115010</xdr:rowOff>
    </xdr:to>
    <xdr:sp macro="" textlink="">
      <xdr:nvSpPr>
        <xdr:cNvPr id="478" name="楕円 477"/>
        <xdr:cNvSpPr/>
      </xdr:nvSpPr>
      <xdr:spPr>
        <a:xfrm>
          <a:off x="7810500" y="159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131537</xdr:rowOff>
    </xdr:from>
    <xdr:ext cx="599010" cy="259045"/>
    <xdr:sp macro="" textlink="">
      <xdr:nvSpPr>
        <xdr:cNvPr id="479" name="テキスト ボックス 478"/>
        <xdr:cNvSpPr txBox="1"/>
      </xdr:nvSpPr>
      <xdr:spPr>
        <a:xfrm>
          <a:off x="7561795" y="1573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106787</xdr:rowOff>
    </xdr:from>
    <xdr:to>
      <xdr:col>36</xdr:col>
      <xdr:colOff>165100</xdr:colOff>
      <xdr:row>93</xdr:row>
      <xdr:rowOff>36937</xdr:rowOff>
    </xdr:to>
    <xdr:sp macro="" textlink="">
      <xdr:nvSpPr>
        <xdr:cNvPr id="480" name="楕円 479"/>
        <xdr:cNvSpPr/>
      </xdr:nvSpPr>
      <xdr:spPr>
        <a:xfrm>
          <a:off x="6921500" y="158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53464</xdr:rowOff>
    </xdr:from>
    <xdr:ext cx="599010" cy="259045"/>
    <xdr:sp macro="" textlink="">
      <xdr:nvSpPr>
        <xdr:cNvPr id="481" name="テキスト ボックス 480"/>
        <xdr:cNvSpPr txBox="1"/>
      </xdr:nvSpPr>
      <xdr:spPr>
        <a:xfrm>
          <a:off x="6672795" y="1565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52946</xdr:rowOff>
    </xdr:from>
    <xdr:to>
      <xdr:col>85</xdr:col>
      <xdr:colOff>127000</xdr:colOff>
      <xdr:row>37</xdr:row>
      <xdr:rowOff>155506</xdr:rowOff>
    </xdr:to>
    <xdr:cxnSp macro="">
      <xdr:nvCxnSpPr>
        <xdr:cNvPr id="513" name="直線コネクタ 512"/>
        <xdr:cNvCxnSpPr/>
      </xdr:nvCxnSpPr>
      <xdr:spPr>
        <a:xfrm flipV="1">
          <a:off x="15481300" y="5710796"/>
          <a:ext cx="838200" cy="78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155506</xdr:rowOff>
    </xdr:from>
    <xdr:to>
      <xdr:col>81</xdr:col>
      <xdr:colOff>50800</xdr:colOff>
      <xdr:row>37</xdr:row>
      <xdr:rowOff>167769</xdr:rowOff>
    </xdr:to>
    <xdr:cxnSp macro="">
      <xdr:nvCxnSpPr>
        <xdr:cNvPr id="516" name="直線コネクタ 515"/>
        <xdr:cNvCxnSpPr/>
      </xdr:nvCxnSpPr>
      <xdr:spPr>
        <a:xfrm flipV="1">
          <a:off x="14592300" y="6499156"/>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167769</xdr:rowOff>
    </xdr:from>
    <xdr:to>
      <xdr:col>76</xdr:col>
      <xdr:colOff>114300</xdr:colOff>
      <xdr:row>38</xdr:row>
      <xdr:rowOff>10720</xdr:rowOff>
    </xdr:to>
    <xdr:cxnSp macro="">
      <xdr:nvCxnSpPr>
        <xdr:cNvPr id="519" name="直線コネクタ 518"/>
        <xdr:cNvCxnSpPr/>
      </xdr:nvCxnSpPr>
      <xdr:spPr>
        <a:xfrm flipV="1">
          <a:off x="13703300" y="651141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10720</xdr:rowOff>
    </xdr:from>
    <xdr:to>
      <xdr:col>71</xdr:col>
      <xdr:colOff>177800</xdr:colOff>
      <xdr:row>38</xdr:row>
      <xdr:rowOff>83024</xdr:rowOff>
    </xdr:to>
    <xdr:cxnSp macro="">
      <xdr:nvCxnSpPr>
        <xdr:cNvPr id="522" name="直線コネクタ 521"/>
        <xdr:cNvCxnSpPr/>
      </xdr:nvCxnSpPr>
      <xdr:spPr>
        <a:xfrm flipV="1">
          <a:off x="12814300" y="6525820"/>
          <a:ext cx="889000" cy="7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2146</xdr:rowOff>
    </xdr:from>
    <xdr:to>
      <xdr:col>85</xdr:col>
      <xdr:colOff>177800</xdr:colOff>
      <xdr:row>33</xdr:row>
      <xdr:rowOff>103746</xdr:rowOff>
    </xdr:to>
    <xdr:sp macro="" textlink="">
      <xdr:nvSpPr>
        <xdr:cNvPr id="532" name="楕円 531"/>
        <xdr:cNvSpPr/>
      </xdr:nvSpPr>
      <xdr:spPr>
        <a:xfrm>
          <a:off x="16268700" y="56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25023</xdr:rowOff>
    </xdr:from>
    <xdr:ext cx="534377" cy="259045"/>
    <xdr:sp macro="" textlink="">
      <xdr:nvSpPr>
        <xdr:cNvPr id="533" name="消防費該当値テキスト"/>
        <xdr:cNvSpPr txBox="1"/>
      </xdr:nvSpPr>
      <xdr:spPr>
        <a:xfrm>
          <a:off x="16370300" y="55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104706</xdr:rowOff>
    </xdr:from>
    <xdr:to>
      <xdr:col>81</xdr:col>
      <xdr:colOff>101600</xdr:colOff>
      <xdr:row>38</xdr:row>
      <xdr:rowOff>34856</xdr:rowOff>
    </xdr:to>
    <xdr:sp macro="" textlink="">
      <xdr:nvSpPr>
        <xdr:cNvPr id="534" name="楕円 533"/>
        <xdr:cNvSpPr/>
      </xdr:nvSpPr>
      <xdr:spPr>
        <a:xfrm>
          <a:off x="15430500" y="6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25983</xdr:rowOff>
    </xdr:from>
    <xdr:ext cx="534377" cy="259045"/>
    <xdr:sp macro="" textlink="">
      <xdr:nvSpPr>
        <xdr:cNvPr id="535" name="テキスト ボックス 534"/>
        <xdr:cNvSpPr txBox="1"/>
      </xdr:nvSpPr>
      <xdr:spPr>
        <a:xfrm>
          <a:off x="15214111" y="65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116969</xdr:rowOff>
    </xdr:from>
    <xdr:to>
      <xdr:col>76</xdr:col>
      <xdr:colOff>165100</xdr:colOff>
      <xdr:row>38</xdr:row>
      <xdr:rowOff>47119</xdr:rowOff>
    </xdr:to>
    <xdr:sp macro="" textlink="">
      <xdr:nvSpPr>
        <xdr:cNvPr id="536" name="楕円 535"/>
        <xdr:cNvSpPr/>
      </xdr:nvSpPr>
      <xdr:spPr>
        <a:xfrm>
          <a:off x="14541500" y="6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38246</xdr:rowOff>
    </xdr:from>
    <xdr:ext cx="534377" cy="259045"/>
    <xdr:sp macro="" textlink="">
      <xdr:nvSpPr>
        <xdr:cNvPr id="537" name="テキスト ボックス 536"/>
        <xdr:cNvSpPr txBox="1"/>
      </xdr:nvSpPr>
      <xdr:spPr>
        <a:xfrm>
          <a:off x="14325111" y="655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131371</xdr:rowOff>
    </xdr:from>
    <xdr:to>
      <xdr:col>72</xdr:col>
      <xdr:colOff>38100</xdr:colOff>
      <xdr:row>38</xdr:row>
      <xdr:rowOff>61520</xdr:rowOff>
    </xdr:to>
    <xdr:sp macro="" textlink="">
      <xdr:nvSpPr>
        <xdr:cNvPr id="538" name="楕円 537"/>
        <xdr:cNvSpPr/>
      </xdr:nvSpPr>
      <xdr:spPr>
        <a:xfrm>
          <a:off x="13652500" y="6475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52647</xdr:rowOff>
    </xdr:from>
    <xdr:ext cx="534377" cy="259045"/>
    <xdr:sp macro="" textlink="">
      <xdr:nvSpPr>
        <xdr:cNvPr id="539" name="テキスト ボックス 538"/>
        <xdr:cNvSpPr txBox="1"/>
      </xdr:nvSpPr>
      <xdr:spPr>
        <a:xfrm>
          <a:off x="13436111" y="65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32224</xdr:rowOff>
    </xdr:from>
    <xdr:to>
      <xdr:col>67</xdr:col>
      <xdr:colOff>101600</xdr:colOff>
      <xdr:row>38</xdr:row>
      <xdr:rowOff>133824</xdr:rowOff>
    </xdr:to>
    <xdr:sp macro="" textlink="">
      <xdr:nvSpPr>
        <xdr:cNvPr id="540" name="楕円 539"/>
        <xdr:cNvSpPr/>
      </xdr:nvSpPr>
      <xdr:spPr>
        <a:xfrm>
          <a:off x="12763500" y="65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124951</xdr:rowOff>
    </xdr:from>
    <xdr:ext cx="534377" cy="259045"/>
    <xdr:sp macro="" textlink="">
      <xdr:nvSpPr>
        <xdr:cNvPr id="541" name="テキスト ボックス 540"/>
        <xdr:cNvSpPr txBox="1"/>
      </xdr:nvSpPr>
      <xdr:spPr>
        <a:xfrm>
          <a:off x="12547111" y="66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101383</xdr:rowOff>
    </xdr:from>
    <xdr:to>
      <xdr:col>85</xdr:col>
      <xdr:colOff>127000</xdr:colOff>
      <xdr:row>57</xdr:row>
      <xdr:rowOff>108248</xdr:rowOff>
    </xdr:to>
    <xdr:cxnSp macro="">
      <xdr:nvCxnSpPr>
        <xdr:cNvPr id="570" name="直線コネクタ 569"/>
        <xdr:cNvCxnSpPr/>
      </xdr:nvCxnSpPr>
      <xdr:spPr>
        <a:xfrm flipV="1">
          <a:off x="15481300" y="9874033"/>
          <a:ext cx="8382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97992</xdr:rowOff>
    </xdr:from>
    <xdr:to>
      <xdr:col>81</xdr:col>
      <xdr:colOff>50800</xdr:colOff>
      <xdr:row>57</xdr:row>
      <xdr:rowOff>108248</xdr:rowOff>
    </xdr:to>
    <xdr:cxnSp macro="">
      <xdr:nvCxnSpPr>
        <xdr:cNvPr id="573" name="直線コネクタ 572"/>
        <xdr:cNvCxnSpPr/>
      </xdr:nvCxnSpPr>
      <xdr:spPr>
        <a:xfrm>
          <a:off x="14592300" y="9870642"/>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97992</xdr:rowOff>
    </xdr:from>
    <xdr:to>
      <xdr:col>76</xdr:col>
      <xdr:colOff>114300</xdr:colOff>
      <xdr:row>57</xdr:row>
      <xdr:rowOff>124163</xdr:rowOff>
    </xdr:to>
    <xdr:cxnSp macro="">
      <xdr:nvCxnSpPr>
        <xdr:cNvPr id="576" name="直線コネクタ 575"/>
        <xdr:cNvCxnSpPr/>
      </xdr:nvCxnSpPr>
      <xdr:spPr>
        <a:xfrm flipV="1">
          <a:off x="13703300" y="9870642"/>
          <a:ext cx="889000" cy="2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124163</xdr:rowOff>
    </xdr:from>
    <xdr:to>
      <xdr:col>71</xdr:col>
      <xdr:colOff>177800</xdr:colOff>
      <xdr:row>57</xdr:row>
      <xdr:rowOff>130575</xdr:rowOff>
    </xdr:to>
    <xdr:cxnSp macro="">
      <xdr:nvCxnSpPr>
        <xdr:cNvPr id="579" name="直線コネクタ 578"/>
        <xdr:cNvCxnSpPr/>
      </xdr:nvCxnSpPr>
      <xdr:spPr>
        <a:xfrm flipV="1">
          <a:off x="12814300" y="9896813"/>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10812</xdr:rowOff>
    </xdr:from>
    <xdr:ext cx="534377" cy="259045"/>
    <xdr:sp macro="" textlink="">
      <xdr:nvSpPr>
        <xdr:cNvPr id="583" name="テキスト ボックス 582"/>
        <xdr:cNvSpPr txBox="1"/>
      </xdr:nvSpPr>
      <xdr:spPr>
        <a:xfrm>
          <a:off x="125471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50583</xdr:rowOff>
    </xdr:from>
    <xdr:to>
      <xdr:col>85</xdr:col>
      <xdr:colOff>177800</xdr:colOff>
      <xdr:row>57</xdr:row>
      <xdr:rowOff>152183</xdr:rowOff>
    </xdr:to>
    <xdr:sp macro="" textlink="">
      <xdr:nvSpPr>
        <xdr:cNvPr id="589" name="楕円 588"/>
        <xdr:cNvSpPr/>
      </xdr:nvSpPr>
      <xdr:spPr>
        <a:xfrm>
          <a:off x="16268700" y="98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29010</xdr:rowOff>
    </xdr:from>
    <xdr:ext cx="534377" cy="259045"/>
    <xdr:sp macro="" textlink="">
      <xdr:nvSpPr>
        <xdr:cNvPr id="590" name="教育費該当値テキスト"/>
        <xdr:cNvSpPr txBox="1"/>
      </xdr:nvSpPr>
      <xdr:spPr>
        <a:xfrm>
          <a:off x="16370300" y="98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57448</xdr:rowOff>
    </xdr:from>
    <xdr:to>
      <xdr:col>81</xdr:col>
      <xdr:colOff>101600</xdr:colOff>
      <xdr:row>57</xdr:row>
      <xdr:rowOff>159048</xdr:rowOff>
    </xdr:to>
    <xdr:sp macro="" textlink="">
      <xdr:nvSpPr>
        <xdr:cNvPr id="591" name="楕円 590"/>
        <xdr:cNvSpPr/>
      </xdr:nvSpPr>
      <xdr:spPr>
        <a:xfrm>
          <a:off x="15430500" y="98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150175</xdr:rowOff>
    </xdr:from>
    <xdr:ext cx="534377" cy="259045"/>
    <xdr:sp macro="" textlink="">
      <xdr:nvSpPr>
        <xdr:cNvPr id="592" name="テキスト ボックス 591"/>
        <xdr:cNvSpPr txBox="1"/>
      </xdr:nvSpPr>
      <xdr:spPr>
        <a:xfrm>
          <a:off x="15214111" y="99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47192</xdr:rowOff>
    </xdr:from>
    <xdr:to>
      <xdr:col>76</xdr:col>
      <xdr:colOff>165100</xdr:colOff>
      <xdr:row>57</xdr:row>
      <xdr:rowOff>148792</xdr:rowOff>
    </xdr:to>
    <xdr:sp macro="" textlink="">
      <xdr:nvSpPr>
        <xdr:cNvPr id="593" name="楕円 592"/>
        <xdr:cNvSpPr/>
      </xdr:nvSpPr>
      <xdr:spPr>
        <a:xfrm>
          <a:off x="14541500" y="98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139919</xdr:rowOff>
    </xdr:from>
    <xdr:ext cx="534377" cy="259045"/>
    <xdr:sp macro="" textlink="">
      <xdr:nvSpPr>
        <xdr:cNvPr id="594" name="テキスト ボックス 593"/>
        <xdr:cNvSpPr txBox="1"/>
      </xdr:nvSpPr>
      <xdr:spPr>
        <a:xfrm>
          <a:off x="14325111" y="99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73363</xdr:rowOff>
    </xdr:from>
    <xdr:to>
      <xdr:col>72</xdr:col>
      <xdr:colOff>38100</xdr:colOff>
      <xdr:row>58</xdr:row>
      <xdr:rowOff>3513</xdr:rowOff>
    </xdr:to>
    <xdr:sp macro="" textlink="">
      <xdr:nvSpPr>
        <xdr:cNvPr id="595" name="楕円 594"/>
        <xdr:cNvSpPr/>
      </xdr:nvSpPr>
      <xdr:spPr>
        <a:xfrm>
          <a:off x="13652500" y="98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166090</xdr:rowOff>
    </xdr:from>
    <xdr:ext cx="534377" cy="259045"/>
    <xdr:sp macro="" textlink="">
      <xdr:nvSpPr>
        <xdr:cNvPr id="596" name="テキスト ボックス 595"/>
        <xdr:cNvSpPr txBox="1"/>
      </xdr:nvSpPr>
      <xdr:spPr>
        <a:xfrm>
          <a:off x="13436111" y="99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79775</xdr:rowOff>
    </xdr:from>
    <xdr:to>
      <xdr:col>67</xdr:col>
      <xdr:colOff>101600</xdr:colOff>
      <xdr:row>58</xdr:row>
      <xdr:rowOff>9925</xdr:rowOff>
    </xdr:to>
    <xdr:sp macro="" textlink="">
      <xdr:nvSpPr>
        <xdr:cNvPr id="597" name="楕円 596"/>
        <xdr:cNvSpPr/>
      </xdr:nvSpPr>
      <xdr:spPr>
        <a:xfrm>
          <a:off x="12763500" y="98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1052</xdr:rowOff>
    </xdr:from>
    <xdr:ext cx="534377" cy="259045"/>
    <xdr:sp macro="" textlink="">
      <xdr:nvSpPr>
        <xdr:cNvPr id="598" name="テキスト ボックス 597"/>
        <xdr:cNvSpPr txBox="1"/>
      </xdr:nvSpPr>
      <xdr:spPr>
        <a:xfrm>
          <a:off x="12547111" y="99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138333</xdr:rowOff>
    </xdr:from>
    <xdr:to>
      <xdr:col>71</xdr:col>
      <xdr:colOff>177800</xdr:colOff>
      <xdr:row>78</xdr:row>
      <xdr:rowOff>139700</xdr:rowOff>
    </xdr:to>
    <xdr:cxnSp macro="">
      <xdr:nvCxnSpPr>
        <xdr:cNvPr id="634" name="直線コネクタ 633"/>
        <xdr:cNvCxnSpPr/>
      </xdr:nvCxnSpPr>
      <xdr:spPr>
        <a:xfrm>
          <a:off x="12814300" y="1351143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87533</xdr:rowOff>
    </xdr:from>
    <xdr:to>
      <xdr:col>67</xdr:col>
      <xdr:colOff>101600</xdr:colOff>
      <xdr:row>79</xdr:row>
      <xdr:rowOff>17683</xdr:rowOff>
    </xdr:to>
    <xdr:sp macro="" textlink="">
      <xdr:nvSpPr>
        <xdr:cNvPr id="652" name="楕円 651"/>
        <xdr:cNvSpPr/>
      </xdr:nvSpPr>
      <xdr:spPr>
        <a:xfrm>
          <a:off x="12763500" y="134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8810</xdr:rowOff>
    </xdr:from>
    <xdr:ext cx="378565" cy="259045"/>
    <xdr:sp macro="" textlink="">
      <xdr:nvSpPr>
        <xdr:cNvPr id="653" name="テキスト ボックス 652"/>
        <xdr:cNvSpPr txBox="1"/>
      </xdr:nvSpPr>
      <xdr:spPr>
        <a:xfrm>
          <a:off x="12625017" y="1355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140852</xdr:rowOff>
    </xdr:from>
    <xdr:to>
      <xdr:col>85</xdr:col>
      <xdr:colOff>127000</xdr:colOff>
      <xdr:row>95</xdr:row>
      <xdr:rowOff>147816</xdr:rowOff>
    </xdr:to>
    <xdr:cxnSp macro="">
      <xdr:nvCxnSpPr>
        <xdr:cNvPr id="680" name="直線コネクタ 679"/>
        <xdr:cNvCxnSpPr/>
      </xdr:nvCxnSpPr>
      <xdr:spPr>
        <a:xfrm flipV="1">
          <a:off x="15481300" y="16428602"/>
          <a:ext cx="8382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121055</xdr:rowOff>
    </xdr:from>
    <xdr:to>
      <xdr:col>81</xdr:col>
      <xdr:colOff>50800</xdr:colOff>
      <xdr:row>95</xdr:row>
      <xdr:rowOff>147816</xdr:rowOff>
    </xdr:to>
    <xdr:cxnSp macro="">
      <xdr:nvCxnSpPr>
        <xdr:cNvPr id="683" name="直線コネクタ 682"/>
        <xdr:cNvCxnSpPr/>
      </xdr:nvCxnSpPr>
      <xdr:spPr>
        <a:xfrm>
          <a:off x="14592300" y="16408805"/>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121055</xdr:rowOff>
    </xdr:from>
    <xdr:to>
      <xdr:col>76</xdr:col>
      <xdr:colOff>114300</xdr:colOff>
      <xdr:row>95</xdr:row>
      <xdr:rowOff>137195</xdr:rowOff>
    </xdr:to>
    <xdr:cxnSp macro="">
      <xdr:nvCxnSpPr>
        <xdr:cNvPr id="686" name="直線コネクタ 685"/>
        <xdr:cNvCxnSpPr/>
      </xdr:nvCxnSpPr>
      <xdr:spPr>
        <a:xfrm flipV="1">
          <a:off x="13703300" y="16408805"/>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79062</xdr:rowOff>
    </xdr:from>
    <xdr:to>
      <xdr:col>71</xdr:col>
      <xdr:colOff>177800</xdr:colOff>
      <xdr:row>95</xdr:row>
      <xdr:rowOff>137195</xdr:rowOff>
    </xdr:to>
    <xdr:cxnSp macro="">
      <xdr:nvCxnSpPr>
        <xdr:cNvPr id="689" name="直線コネクタ 688"/>
        <xdr:cNvCxnSpPr/>
      </xdr:nvCxnSpPr>
      <xdr:spPr>
        <a:xfrm>
          <a:off x="12814300" y="1636681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93022</xdr:rowOff>
    </xdr:from>
    <xdr:ext cx="534377" cy="259045"/>
    <xdr:sp macro="" textlink="">
      <xdr:nvSpPr>
        <xdr:cNvPr id="693" name="テキスト ボックス 692"/>
        <xdr:cNvSpPr txBox="1"/>
      </xdr:nvSpPr>
      <xdr:spPr>
        <a:xfrm>
          <a:off x="12547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90052</xdr:rowOff>
    </xdr:from>
    <xdr:to>
      <xdr:col>85</xdr:col>
      <xdr:colOff>177800</xdr:colOff>
      <xdr:row>96</xdr:row>
      <xdr:rowOff>20202</xdr:rowOff>
    </xdr:to>
    <xdr:sp macro="" textlink="">
      <xdr:nvSpPr>
        <xdr:cNvPr id="699" name="楕円 698"/>
        <xdr:cNvSpPr/>
      </xdr:nvSpPr>
      <xdr:spPr>
        <a:xfrm>
          <a:off x="16268700" y="163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68479</xdr:rowOff>
    </xdr:from>
    <xdr:ext cx="599010" cy="259045"/>
    <xdr:sp macro="" textlink="">
      <xdr:nvSpPr>
        <xdr:cNvPr id="700" name="公債費該当値テキスト"/>
        <xdr:cNvSpPr txBox="1"/>
      </xdr:nvSpPr>
      <xdr:spPr>
        <a:xfrm>
          <a:off x="16370300" y="1635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97016</xdr:rowOff>
    </xdr:from>
    <xdr:to>
      <xdr:col>81</xdr:col>
      <xdr:colOff>101600</xdr:colOff>
      <xdr:row>96</xdr:row>
      <xdr:rowOff>27166</xdr:rowOff>
    </xdr:to>
    <xdr:sp macro="" textlink="">
      <xdr:nvSpPr>
        <xdr:cNvPr id="701" name="楕円 700"/>
        <xdr:cNvSpPr/>
      </xdr:nvSpPr>
      <xdr:spPr>
        <a:xfrm>
          <a:off x="15430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43693</xdr:rowOff>
    </xdr:from>
    <xdr:ext cx="599010" cy="259045"/>
    <xdr:sp macro="" textlink="">
      <xdr:nvSpPr>
        <xdr:cNvPr id="702" name="テキスト ボックス 701"/>
        <xdr:cNvSpPr txBox="1"/>
      </xdr:nvSpPr>
      <xdr:spPr>
        <a:xfrm>
          <a:off x="15181795" y="1615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70255</xdr:rowOff>
    </xdr:from>
    <xdr:to>
      <xdr:col>76</xdr:col>
      <xdr:colOff>165100</xdr:colOff>
      <xdr:row>96</xdr:row>
      <xdr:rowOff>405</xdr:rowOff>
    </xdr:to>
    <xdr:sp macro="" textlink="">
      <xdr:nvSpPr>
        <xdr:cNvPr id="703" name="楕円 702"/>
        <xdr:cNvSpPr/>
      </xdr:nvSpPr>
      <xdr:spPr>
        <a:xfrm>
          <a:off x="14541500" y="163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16932</xdr:rowOff>
    </xdr:from>
    <xdr:ext cx="599010" cy="259045"/>
    <xdr:sp macro="" textlink="">
      <xdr:nvSpPr>
        <xdr:cNvPr id="704" name="テキスト ボックス 703"/>
        <xdr:cNvSpPr txBox="1"/>
      </xdr:nvSpPr>
      <xdr:spPr>
        <a:xfrm>
          <a:off x="14292795" y="1613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86395</xdr:rowOff>
    </xdr:from>
    <xdr:to>
      <xdr:col>72</xdr:col>
      <xdr:colOff>38100</xdr:colOff>
      <xdr:row>96</xdr:row>
      <xdr:rowOff>16545</xdr:rowOff>
    </xdr:to>
    <xdr:sp macro="" textlink="">
      <xdr:nvSpPr>
        <xdr:cNvPr id="705" name="楕円 704"/>
        <xdr:cNvSpPr/>
      </xdr:nvSpPr>
      <xdr:spPr>
        <a:xfrm>
          <a:off x="13652500" y="163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33072</xdr:rowOff>
    </xdr:from>
    <xdr:ext cx="599010" cy="259045"/>
    <xdr:sp macro="" textlink="">
      <xdr:nvSpPr>
        <xdr:cNvPr id="706" name="テキスト ボックス 705"/>
        <xdr:cNvSpPr txBox="1"/>
      </xdr:nvSpPr>
      <xdr:spPr>
        <a:xfrm>
          <a:off x="13403795" y="1614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28262</xdr:rowOff>
    </xdr:from>
    <xdr:to>
      <xdr:col>67</xdr:col>
      <xdr:colOff>101600</xdr:colOff>
      <xdr:row>95</xdr:row>
      <xdr:rowOff>129862</xdr:rowOff>
    </xdr:to>
    <xdr:sp macro="" textlink="">
      <xdr:nvSpPr>
        <xdr:cNvPr id="707" name="楕円 706"/>
        <xdr:cNvSpPr/>
      </xdr:nvSpPr>
      <xdr:spPr>
        <a:xfrm>
          <a:off x="12763500" y="163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146389</xdr:rowOff>
    </xdr:from>
    <xdr:ext cx="599010" cy="259045"/>
    <xdr:sp macro="" textlink="">
      <xdr:nvSpPr>
        <xdr:cNvPr id="708" name="テキスト ボックス 707"/>
        <xdr:cNvSpPr txBox="1"/>
      </xdr:nvSpPr>
      <xdr:spPr>
        <a:xfrm>
          <a:off x="12514795" y="1609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決算額で見ると、主に道路・橋梁整備に関する事業及び下水道事業特別会計への繰出金の占める割合が大きく、中でも道路整備事業に係る事業費の増減が年度間の指数の増減に影響している。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は住民１人当たり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千円で、前年度と比較して大きく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額となっているが、これは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主に防災行政無線整備事業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デジタル化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等の大型事業が新規計上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となっているのが大きな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今後も、引き続き大型公共事業の取捨選択を徹底するとともに、補助事業等の活用による財政負担の軽減に努める。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一方、財政調整基金については、決算剰余金を中心に積み立てるとともに、最低水準の取り崩しに努めており、今年度の残高は前年度比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となったことにより、標準財政規模比は前年度比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また、実質収支額は前年度比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であり、実質収支比率は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一般会計は、実質収支額が前年度比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百万円の減であったため、標準財政規模比は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水道事業会計は、資金余剰額が前年度比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百万円の増であったため、標準財政規模比は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介護保険特別会計は、実質収支額が前年度比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百万円の減で標準財政規模比は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病院事業会計は、資金余剰額が前年度比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であったため、標準財政規模比は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介護老人保健施設事業特別会計は、実質収支額が前年度比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であったため、標準財政規模比は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国民健康保険特別会計は、実質収支額が前年度比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であったため、標準財政規模比は前年度比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後期高齢者医療特別会計は、実質収支額が前年度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であったため、標準財政規模比は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簡易水道事業特別会計は、実質収支額が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百万円であったため、標準財政規模比は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債等の償還額の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また、算入公債費等については、地方債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に伴って交付税基準財政需要額に算入された公債費が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今後は公共施設総合管理計画等による計画的な事業執行による適正な町債発行に努める。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厚岸町においては該当なし。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将来負担額は、一般会計等に係る地方債の現在高で、道路事業に係る公共事業債等や公営住宅建設事業債等の地方債残高の減少により地方債の現在高が前年度比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一方、充当可能財源等については、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等により充当可能基金が前年度比で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、基準財政需要額算入見込額についても前年度比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今後も、引き続き地方債における新規発行を元金償還額以下とすることを原則とし、縁故債の繰上償還を行うなど、地方債残高の減少に努める。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百万円になり、前年度比で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減の主な要因としては、財政調整基金及び減債基金の残高の減少が考えられる。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防災行政無線整備事業（デジタル化）や、保育所の建設、公共施設の解体等の投資的経費が増加し、地方債発行額も増加していく見込みとなっていることから、地方債の償還による、基金残高の減少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地域づくり推進基金：「自ら考え自ら行う地域づくり」事業を契機とした地域づくりの取り組みを永続的に発展させるために必要な事業に要する経費の財源に充てる。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ふるさと納税基金：ふるさと納税により、寄附された寄附金を適正に管理し、寄附者の意向を反映した施策に活用する。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老人福祉基金：老人福祉の推進に資するため。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環境保全基金：環境への負荷の低減、環境保全活動に係る事業の円滑な実施を図る。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特定防衛施設周辺整備調整交付金を財源として公共用の施設の整備又は事業に要する費用に充てる。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その他特定目的基金の基金残高の増加の要因としては、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地域づくり推進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基金が前年度と比較し、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となっていることが大きな要因である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積立した分の多くは、基本的に翌年度の事業の財源となり、取崩しが行われるため、将来にわたり安定的に基金に積立することは厳しいのが現状である。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今後も町民のためになるような効果的な各種施策に活用していく。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財政調整基金の基金残高としては、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前年度とほぼ同水準を確保できた状況ではるが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単独事業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防災行政無線整備事業（デジタル化）や保育所建設事業等は、次年度も引き続き実施されるため依然として厳しい状況である。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今後も、防災行政無線整備事業（デジタル化）や保育所建設、公共施設の解体等の投資的経費の増加が見込まれることから依然として厳しい状況である。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、公営住宅建設事業債等の償還額の減により、前年度比で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等の理由により前年度比較で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辺地対策事業債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や過疎対策事業債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等の据置期間が短い公債費の元金償還が始まっていること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、依然として厳しい状況である。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今後も辺地対策事業債や過疎対策事業債等の元金償還が増えていくことから、依然として厳しい状況である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今後も、引き続き地方債における新規発行を元金償還額以下とすることを原則とし、縁故債の繰上償還を行うなど、地方債残高の減少に努める。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9,396
9,269
739.27
10,469,400
9,963,844
504,796
5,216,512
9,501,472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類似団体内平均値と近しい数値となっている。老朽化している施設等については、公共施設等総合管理計画に基づいて、長寿命化、集約化及び複合化を推進し、公共施設の適正管理等に務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77" name="楕円 76"/>
        <xdr:cNvSpPr/>
      </xdr:nvSpPr>
      <xdr:spPr>
        <a:xfrm>
          <a:off x="4000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32893</xdr:rowOff>
    </xdr:from>
    <xdr:to>
      <xdr:col>15</xdr:col>
      <xdr:colOff>187325</xdr:colOff>
      <xdr:row>34</xdr:row>
      <xdr:rowOff>134493</xdr:rowOff>
    </xdr:to>
    <xdr:sp macro="" textlink="">
      <xdr:nvSpPr>
        <xdr:cNvPr id="78" name="楕円 77"/>
        <xdr:cNvSpPr/>
      </xdr:nvSpPr>
      <xdr:spPr>
        <a:xfrm>
          <a:off x="323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34</xdr:row>
      <xdr:rowOff>83693</xdr:rowOff>
    </xdr:to>
    <xdr:cxnSp macro="">
      <xdr:nvCxnSpPr>
        <xdr:cNvPr id="79" name="直線コネクタ 78"/>
        <xdr:cNvCxnSpPr/>
      </xdr:nvCxnSpPr>
      <xdr:spPr>
        <a:xfrm flipV="1">
          <a:off x="3289300" y="5993638"/>
          <a:ext cx="762000" cy="69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0"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1"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2"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120540</xdr:rowOff>
    </xdr:from>
    <xdr:ext cx="405111" cy="259045"/>
    <xdr:sp macro="" textlink="">
      <xdr:nvSpPr>
        <xdr:cNvPr id="83" name="n_1mainValue有形固定資産減価償却率"/>
        <xdr:cNvSpPr txBox="1"/>
      </xdr:nvSpPr>
      <xdr:spPr>
        <a:xfrm>
          <a:off x="38360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125620</xdr:rowOff>
    </xdr:from>
    <xdr:ext cx="405111" cy="259045"/>
    <xdr:sp macro="" textlink="">
      <xdr:nvSpPr>
        <xdr:cNvPr id="84" name="n_2mainValue有形固定資産減価償却率"/>
        <xdr:cNvSpPr txBox="1"/>
      </xdr:nvSpPr>
      <xdr:spPr>
        <a:xfrm>
          <a:off x="3086744"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a:t>
          </a:r>
          <a:r>
            <a:rPr kumimoji="1" lang="en-US" altLang="ja-JP" sz="1100">
              <a:latin typeface="ＭＳ Ｐゴシック" panose="020B0600070205080204" pitchFamily="50" charset="-128"/>
              <a:ea typeface="ＭＳ Ｐゴシック" panose="020B0600070205080204" pitchFamily="50" charset="-128"/>
            </a:rPr>
            <a:t>254.7</a:t>
          </a:r>
          <a:r>
            <a:rPr kumimoji="1" lang="ja-JP" altLang="en-US" sz="1100">
              <a:latin typeface="ＭＳ Ｐゴシック" panose="020B0600070205080204" pitchFamily="50" charset="-128"/>
              <a:ea typeface="ＭＳ Ｐゴシック" panose="020B0600070205080204" pitchFamily="50" charset="-128"/>
            </a:rPr>
            <a:t>ポイント超過しているが、北海道平均値と比較すると、ほぼ同値となっている。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大型投資事業の適切な取捨選択による起債の新規発行額の抑制等により、後世への負担を軽減するよう財政の健全化を図る。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3" name="テキスト ボックス 10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5" name="テキスト ボックス 10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7" name="テキスト ボックス 10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09" name="テキスト ボックス 10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1" name="テキスト ボックス 11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5" name="直線コネクタ 114"/>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18"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19" name="直線コネクタ 118"/>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0"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1" name="フローチャート: 判断 120"/>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2" name="フローチャート: 判断 121"/>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144635</xdr:rowOff>
    </xdr:from>
    <xdr:to>
      <xdr:col>76</xdr:col>
      <xdr:colOff>73025</xdr:colOff>
      <xdr:row>29</xdr:row>
      <xdr:rowOff>74785</xdr:rowOff>
    </xdr:to>
    <xdr:sp macro="" textlink="">
      <xdr:nvSpPr>
        <xdr:cNvPr id="128" name="楕円 127"/>
        <xdr:cNvSpPr/>
      </xdr:nvSpPr>
      <xdr:spPr>
        <a:xfrm>
          <a:off x="14744700" y="5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167512</xdr:rowOff>
    </xdr:from>
    <xdr:ext cx="469744" cy="259045"/>
    <xdr:sp macro="" textlink="">
      <xdr:nvSpPr>
        <xdr:cNvPr id="129" name="債務償還比率該当値テキスト"/>
        <xdr:cNvSpPr txBox="1"/>
      </xdr:nvSpPr>
      <xdr:spPr>
        <a:xfrm>
          <a:off x="14846300" y="556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54610</xdr:rowOff>
    </xdr:from>
    <xdr:to>
      <xdr:col>72</xdr:col>
      <xdr:colOff>123825</xdr:colOff>
      <xdr:row>29</xdr:row>
      <xdr:rowOff>156210</xdr:rowOff>
    </xdr:to>
    <xdr:sp macro="" textlink="">
      <xdr:nvSpPr>
        <xdr:cNvPr id="130" name="楕円 129"/>
        <xdr:cNvSpPr/>
      </xdr:nvSpPr>
      <xdr:spPr>
        <a:xfrm>
          <a:off x="14033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23985</xdr:rowOff>
    </xdr:from>
    <xdr:to>
      <xdr:col>76</xdr:col>
      <xdr:colOff>22225</xdr:colOff>
      <xdr:row>29</xdr:row>
      <xdr:rowOff>105410</xdr:rowOff>
    </xdr:to>
    <xdr:cxnSp macro="">
      <xdr:nvCxnSpPr>
        <xdr:cNvPr id="131" name="直線コネクタ 130"/>
        <xdr:cNvCxnSpPr/>
      </xdr:nvCxnSpPr>
      <xdr:spPr>
        <a:xfrm flipV="1">
          <a:off x="14084300" y="5767560"/>
          <a:ext cx="7112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2"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1287</xdr:rowOff>
    </xdr:from>
    <xdr:ext cx="469744" cy="259045"/>
    <xdr:sp macro="" textlink="">
      <xdr:nvSpPr>
        <xdr:cNvPr id="133" name="n_1mainValue債務償還比率"/>
        <xdr:cNvSpPr txBox="1"/>
      </xdr:nvSpPr>
      <xdr:spPr>
        <a:xfrm>
          <a:off x="13836727"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9,396
9,269
739.27
10,469,400
9,963,844
504,796
5,216,512
9,501,472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40</xdr:row>
      <xdr:rowOff>84365</xdr:rowOff>
    </xdr:to>
    <xdr:cxnSp macro="">
      <xdr:nvCxnSpPr>
        <xdr:cNvPr id="57" name="直線コネクタ 56"/>
        <xdr:cNvCxnSpPr/>
      </xdr:nvCxnSpPr>
      <xdr:spPr>
        <a:xfrm flipV="1">
          <a:off x="4634865" y="5722620"/>
          <a:ext cx="0" cy="121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88192</xdr:rowOff>
    </xdr:from>
    <xdr:ext cx="405111" cy="259045"/>
    <xdr:sp macro="" textlink="">
      <xdr:nvSpPr>
        <xdr:cNvPr id="58" name="【道路】&#10;有形固定資産減価償却率最小値テキスト"/>
        <xdr:cNvSpPr txBox="1"/>
      </xdr:nvSpPr>
      <xdr:spPr>
        <a:xfrm>
          <a:off x="4673600" y="694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84365</xdr:rowOff>
    </xdr:from>
    <xdr:to>
      <xdr:col>24</xdr:col>
      <xdr:colOff>152400</xdr:colOff>
      <xdr:row>40</xdr:row>
      <xdr:rowOff>84365</xdr:rowOff>
    </xdr:to>
    <xdr:cxnSp macro="">
      <xdr:nvCxnSpPr>
        <xdr:cNvPr id="59" name="直線コネクタ 58"/>
        <xdr:cNvCxnSpPr/>
      </xdr:nvCxnSpPr>
      <xdr:spPr>
        <a:xfrm>
          <a:off x="4546600" y="694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70774</xdr:rowOff>
    </xdr:from>
    <xdr:ext cx="405111" cy="259045"/>
    <xdr:sp macro="" textlink="">
      <xdr:nvSpPr>
        <xdr:cNvPr id="62" name="【道路】&#10;有形固定資産減価償却率平均値テキスト"/>
        <xdr:cNvSpPr txBox="1"/>
      </xdr:nvSpPr>
      <xdr:spPr>
        <a:xfrm>
          <a:off x="4673600" y="624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92347</xdr:rowOff>
    </xdr:from>
    <xdr:to>
      <xdr:col>24</xdr:col>
      <xdr:colOff>114300</xdr:colOff>
      <xdr:row>37</xdr:row>
      <xdr:rowOff>22497</xdr:rowOff>
    </xdr:to>
    <xdr:sp macro="" textlink="">
      <xdr:nvSpPr>
        <xdr:cNvPr id="63" name="フローチャート: 判断 62"/>
        <xdr:cNvSpPr/>
      </xdr:nvSpPr>
      <xdr:spPr>
        <a:xfrm>
          <a:off x="45847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5" name="フローチャート: 判断 64"/>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6" name="フローチャート: 判断 65"/>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macro="" textlink="">
      <xdr:nvSpPr>
        <xdr:cNvPr id="72" name="楕円 71"/>
        <xdr:cNvSpPr/>
      </xdr:nvSpPr>
      <xdr:spPr>
        <a:xfrm>
          <a:off x="3746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28666</xdr:rowOff>
    </xdr:from>
    <xdr:to>
      <xdr:col>15</xdr:col>
      <xdr:colOff>101600</xdr:colOff>
      <xdr:row>42</xdr:row>
      <xdr:rowOff>130266</xdr:rowOff>
    </xdr:to>
    <xdr:sp macro="" textlink="">
      <xdr:nvSpPr>
        <xdr:cNvPr id="73" name="楕円 72"/>
        <xdr:cNvSpPr/>
      </xdr:nvSpPr>
      <xdr:spPr>
        <a:xfrm>
          <a:off x="2857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42</xdr:row>
      <xdr:rowOff>79466</xdr:rowOff>
    </xdr:to>
    <xdr:cxnSp macro="">
      <xdr:nvCxnSpPr>
        <xdr:cNvPr id="74" name="直線コネクタ 73"/>
        <xdr:cNvCxnSpPr/>
      </xdr:nvCxnSpPr>
      <xdr:spPr>
        <a:xfrm flipV="1">
          <a:off x="2908300" y="6462304"/>
          <a:ext cx="889000" cy="8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76" name="n_2aveValue【道路】&#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77" name="n_3aveValue【道路】&#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160581</xdr:rowOff>
    </xdr:from>
    <xdr:ext cx="405111" cy="259045"/>
    <xdr:sp macro="" textlink="">
      <xdr:nvSpPr>
        <xdr:cNvPr id="78" name="n_1mainValue【道路】&#10;有形固定資産減価償却率"/>
        <xdr:cNvSpPr txBox="1"/>
      </xdr:nvSpPr>
      <xdr:spPr>
        <a:xfrm>
          <a:off x="35820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121393</xdr:rowOff>
    </xdr:from>
    <xdr:ext cx="340478" cy="259045"/>
    <xdr:sp macro="" textlink="">
      <xdr:nvSpPr>
        <xdr:cNvPr id="79" name="n_2mainValue【道路】&#10;有形固定資産減価償却率"/>
        <xdr:cNvSpPr txBox="1"/>
      </xdr:nvSpPr>
      <xdr:spPr>
        <a:xfrm>
          <a:off x="2738061" y="73222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3" name="直線コネクタ 102"/>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4"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5" name="直線コネクタ 104"/>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6"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7" name="直線コネクタ 106"/>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08"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09" name="フローチャート: 判断 108"/>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0" name="フローチャート: 判断 109"/>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1" name="フローチャート: 判断 110"/>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2" name="フローチャート: 判断 111"/>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156514</xdr:rowOff>
    </xdr:from>
    <xdr:to>
      <xdr:col>50</xdr:col>
      <xdr:colOff>165100</xdr:colOff>
      <xdr:row>41</xdr:row>
      <xdr:rowOff>86664</xdr:rowOff>
    </xdr:to>
    <xdr:sp macro="" textlink="">
      <xdr:nvSpPr>
        <xdr:cNvPr id="118" name="楕円 117"/>
        <xdr:cNvSpPr/>
      </xdr:nvSpPr>
      <xdr:spPr>
        <a:xfrm>
          <a:off x="9588500" y="70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161059</xdr:rowOff>
    </xdr:from>
    <xdr:to>
      <xdr:col>46</xdr:col>
      <xdr:colOff>38100</xdr:colOff>
      <xdr:row>41</xdr:row>
      <xdr:rowOff>91209</xdr:rowOff>
    </xdr:to>
    <xdr:sp macro="" textlink="">
      <xdr:nvSpPr>
        <xdr:cNvPr id="119" name="楕円 118"/>
        <xdr:cNvSpPr/>
      </xdr:nvSpPr>
      <xdr:spPr>
        <a:xfrm>
          <a:off x="8699500" y="70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35864</xdr:rowOff>
    </xdr:from>
    <xdr:to>
      <xdr:col>50</xdr:col>
      <xdr:colOff>114300</xdr:colOff>
      <xdr:row>41</xdr:row>
      <xdr:rowOff>40409</xdr:rowOff>
    </xdr:to>
    <xdr:cxnSp macro="">
      <xdr:nvCxnSpPr>
        <xdr:cNvPr id="120" name="直線コネクタ 119"/>
        <xdr:cNvCxnSpPr/>
      </xdr:nvCxnSpPr>
      <xdr:spPr>
        <a:xfrm flipV="1">
          <a:off x="8750300" y="7065314"/>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77791</xdr:rowOff>
    </xdr:from>
    <xdr:ext cx="534377" cy="259045"/>
    <xdr:sp macro="" textlink="">
      <xdr:nvSpPr>
        <xdr:cNvPr id="124" name="n_1mainValue【道路】&#10;一人当たり延長"/>
        <xdr:cNvSpPr txBox="1"/>
      </xdr:nvSpPr>
      <xdr:spPr>
        <a:xfrm>
          <a:off x="9359411" y="71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82336</xdr:rowOff>
    </xdr:from>
    <xdr:ext cx="534377" cy="259045"/>
    <xdr:sp macro="" textlink="">
      <xdr:nvSpPr>
        <xdr:cNvPr id="125" name="n_2mainValue【道路】&#10;一人当たり延長"/>
        <xdr:cNvSpPr txBox="1"/>
      </xdr:nvSpPr>
      <xdr:spPr>
        <a:xfrm>
          <a:off x="8483111" y="711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1" name="直線コネクタ 150"/>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2"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3" name="直線コネクタ 152"/>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4"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55" name="直線コネクタ 154"/>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56"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57" name="フローチャート: 判断 156"/>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8" name="フローチャート: 判断 157"/>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59" name="フローチャート: 判断 158"/>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0" name="フローチャート: 判断 15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102688</xdr:rowOff>
    </xdr:from>
    <xdr:to>
      <xdr:col>20</xdr:col>
      <xdr:colOff>38100</xdr:colOff>
      <xdr:row>59</xdr:row>
      <xdr:rowOff>32838</xdr:rowOff>
    </xdr:to>
    <xdr:sp macro="" textlink="">
      <xdr:nvSpPr>
        <xdr:cNvPr id="166" name="楕円 165"/>
        <xdr:cNvSpPr/>
      </xdr:nvSpPr>
      <xdr:spPr>
        <a:xfrm>
          <a:off x="3746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37374</xdr:rowOff>
    </xdr:from>
    <xdr:to>
      <xdr:col>15</xdr:col>
      <xdr:colOff>101600</xdr:colOff>
      <xdr:row>58</xdr:row>
      <xdr:rowOff>138974</xdr:rowOff>
    </xdr:to>
    <xdr:sp macro="" textlink="">
      <xdr:nvSpPr>
        <xdr:cNvPr id="167" name="楕円 166"/>
        <xdr:cNvSpPr/>
      </xdr:nvSpPr>
      <xdr:spPr>
        <a:xfrm>
          <a:off x="2857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88174</xdr:rowOff>
    </xdr:from>
    <xdr:to>
      <xdr:col>19</xdr:col>
      <xdr:colOff>177800</xdr:colOff>
      <xdr:row>58</xdr:row>
      <xdr:rowOff>153488</xdr:rowOff>
    </xdr:to>
    <xdr:cxnSp macro="">
      <xdr:nvCxnSpPr>
        <xdr:cNvPr id="168" name="直線コネクタ 167"/>
        <xdr:cNvCxnSpPr/>
      </xdr:nvCxnSpPr>
      <xdr:spPr>
        <a:xfrm>
          <a:off x="2908300" y="100322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9"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0"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1"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49365</xdr:rowOff>
    </xdr:from>
    <xdr:ext cx="405111" cy="259045"/>
    <xdr:sp macro="" textlink="">
      <xdr:nvSpPr>
        <xdr:cNvPr id="172" name="n_1mainValue【橋りょう・トンネル】&#10;有形固定資産減価償却率"/>
        <xdr:cNvSpPr txBox="1"/>
      </xdr:nvSpPr>
      <xdr:spPr>
        <a:xfrm>
          <a:off x="3582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155501</xdr:rowOff>
    </xdr:from>
    <xdr:ext cx="405111" cy="259045"/>
    <xdr:sp macro="" textlink="">
      <xdr:nvSpPr>
        <xdr:cNvPr id="173" name="n_2mainValue【橋りょう・トンネル】&#10;有形固定資産減価償却率"/>
        <xdr:cNvSpPr txBox="1"/>
      </xdr:nvSpPr>
      <xdr:spPr>
        <a:xfrm>
          <a:off x="2705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195" name="直線コネクタ 194"/>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196"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197" name="直線コネクタ 196"/>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198"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199" name="直線コネクタ 198"/>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00"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1" name="フローチャート: 判断 200"/>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02" name="フローチャート: 判断 201"/>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03" name="フローチャート: 判断 202"/>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04" name="フローチャート: 判断 203"/>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168184</xdr:rowOff>
    </xdr:from>
    <xdr:to>
      <xdr:col>50</xdr:col>
      <xdr:colOff>165100</xdr:colOff>
      <xdr:row>63</xdr:row>
      <xdr:rowOff>98334</xdr:rowOff>
    </xdr:to>
    <xdr:sp macro="" textlink="">
      <xdr:nvSpPr>
        <xdr:cNvPr id="210" name="楕円 209"/>
        <xdr:cNvSpPr/>
      </xdr:nvSpPr>
      <xdr:spPr>
        <a:xfrm>
          <a:off x="9588500" y="107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18278</xdr:rowOff>
    </xdr:from>
    <xdr:to>
      <xdr:col>46</xdr:col>
      <xdr:colOff>38100</xdr:colOff>
      <xdr:row>63</xdr:row>
      <xdr:rowOff>119878</xdr:rowOff>
    </xdr:to>
    <xdr:sp macro="" textlink="">
      <xdr:nvSpPr>
        <xdr:cNvPr id="211" name="楕円 210"/>
        <xdr:cNvSpPr/>
      </xdr:nvSpPr>
      <xdr:spPr>
        <a:xfrm>
          <a:off x="8699500" y="108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47534</xdr:rowOff>
    </xdr:from>
    <xdr:to>
      <xdr:col>50</xdr:col>
      <xdr:colOff>114300</xdr:colOff>
      <xdr:row>63</xdr:row>
      <xdr:rowOff>69078</xdr:rowOff>
    </xdr:to>
    <xdr:cxnSp macro="">
      <xdr:nvCxnSpPr>
        <xdr:cNvPr id="212" name="直線コネクタ 211"/>
        <xdr:cNvCxnSpPr/>
      </xdr:nvCxnSpPr>
      <xdr:spPr>
        <a:xfrm flipV="1">
          <a:off x="8750300" y="10848884"/>
          <a:ext cx="8890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13"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14"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15"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89461</xdr:rowOff>
    </xdr:from>
    <xdr:ext cx="599010" cy="259045"/>
    <xdr:sp macro="" textlink="">
      <xdr:nvSpPr>
        <xdr:cNvPr id="216" name="n_1mainValue【橋りょう・トンネル】&#10;一人当たり有形固定資産（償却資産）額"/>
        <xdr:cNvSpPr txBox="1"/>
      </xdr:nvSpPr>
      <xdr:spPr>
        <a:xfrm>
          <a:off x="9327095" y="108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111005</xdr:rowOff>
    </xdr:from>
    <xdr:ext cx="599010" cy="259045"/>
    <xdr:sp macro="" textlink="">
      <xdr:nvSpPr>
        <xdr:cNvPr id="217" name="n_2mainValue【橋りょう・トンネル】&#10;一人当たり有形固定資産（償却資産）額"/>
        <xdr:cNvSpPr txBox="1"/>
      </xdr:nvSpPr>
      <xdr:spPr>
        <a:xfrm>
          <a:off x="8450795" y="1091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42" name="直線コネクタ 241"/>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43"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44" name="直線コネクタ 243"/>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5"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6" name="直線コネクタ 245"/>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4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8" name="フローチャート: 判断 24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49" name="フローチャート: 判断 248"/>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50" name="フローチャート: 判断 249"/>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51" name="フローチャート: 判断 250"/>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57" name="楕円 256"/>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118745</xdr:rowOff>
    </xdr:from>
    <xdr:to>
      <xdr:col>15</xdr:col>
      <xdr:colOff>101600</xdr:colOff>
      <xdr:row>82</xdr:row>
      <xdr:rowOff>48895</xdr:rowOff>
    </xdr:to>
    <xdr:sp macro="" textlink="">
      <xdr:nvSpPr>
        <xdr:cNvPr id="258" name="楕円 257"/>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169545</xdr:rowOff>
    </xdr:to>
    <xdr:cxnSp macro="">
      <xdr:nvCxnSpPr>
        <xdr:cNvPr id="259" name="直線コネクタ 258"/>
        <xdr:cNvCxnSpPr/>
      </xdr:nvCxnSpPr>
      <xdr:spPr>
        <a:xfrm flipV="1">
          <a:off x="2908300" y="1389507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60"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61"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62"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63" name="n_1main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40022</xdr:rowOff>
    </xdr:from>
    <xdr:ext cx="405111" cy="259045"/>
    <xdr:sp macro="" textlink="">
      <xdr:nvSpPr>
        <xdr:cNvPr id="264" name="n_2mainValue【公営住宅】&#10;有形固定資産減価償却率"/>
        <xdr:cNvSpPr txBox="1"/>
      </xdr:nvSpPr>
      <xdr:spPr>
        <a:xfrm>
          <a:off x="2705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51893</xdr:rowOff>
    </xdr:from>
    <xdr:to>
      <xdr:col>54</xdr:col>
      <xdr:colOff>189865</xdr:colOff>
      <xdr:row>86</xdr:row>
      <xdr:rowOff>98146</xdr:rowOff>
    </xdr:to>
    <xdr:cxnSp macro="">
      <xdr:nvCxnSpPr>
        <xdr:cNvPr id="288" name="直線コネクタ 287"/>
        <xdr:cNvCxnSpPr/>
      </xdr:nvCxnSpPr>
      <xdr:spPr>
        <a:xfrm flipV="1">
          <a:off x="10476865" y="14282243"/>
          <a:ext cx="0" cy="560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101973</xdr:rowOff>
    </xdr:from>
    <xdr:ext cx="469744" cy="259045"/>
    <xdr:sp macro="" textlink="">
      <xdr:nvSpPr>
        <xdr:cNvPr id="289" name="【公営住宅】&#10;一人当たり面積最小値テキスト"/>
        <xdr:cNvSpPr txBox="1"/>
      </xdr:nvSpPr>
      <xdr:spPr>
        <a:xfrm>
          <a:off x="10515600" y="1484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98146</xdr:rowOff>
    </xdr:from>
    <xdr:to>
      <xdr:col>55</xdr:col>
      <xdr:colOff>88900</xdr:colOff>
      <xdr:row>86</xdr:row>
      <xdr:rowOff>98146</xdr:rowOff>
    </xdr:to>
    <xdr:cxnSp macro="">
      <xdr:nvCxnSpPr>
        <xdr:cNvPr id="290" name="直線コネクタ 289"/>
        <xdr:cNvCxnSpPr/>
      </xdr:nvCxnSpPr>
      <xdr:spPr>
        <a:xfrm>
          <a:off x="10388600" y="1484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170020</xdr:rowOff>
    </xdr:from>
    <xdr:ext cx="469744" cy="259045"/>
    <xdr:sp macro="" textlink="">
      <xdr:nvSpPr>
        <xdr:cNvPr id="291" name="【公営住宅】&#10;一人当たり面積最大値テキスト"/>
        <xdr:cNvSpPr txBox="1"/>
      </xdr:nvSpPr>
      <xdr:spPr>
        <a:xfrm>
          <a:off x="10515600" y="140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51893</xdr:rowOff>
    </xdr:from>
    <xdr:to>
      <xdr:col>55</xdr:col>
      <xdr:colOff>88900</xdr:colOff>
      <xdr:row>83</xdr:row>
      <xdr:rowOff>51893</xdr:rowOff>
    </xdr:to>
    <xdr:cxnSp macro="">
      <xdr:nvCxnSpPr>
        <xdr:cNvPr id="292" name="直線コネクタ 291"/>
        <xdr:cNvCxnSpPr/>
      </xdr:nvCxnSpPr>
      <xdr:spPr>
        <a:xfrm>
          <a:off x="10388600" y="142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23410</xdr:rowOff>
    </xdr:from>
    <xdr:ext cx="469744" cy="259045"/>
    <xdr:sp macro="" textlink="">
      <xdr:nvSpPr>
        <xdr:cNvPr id="293" name="【公営住宅】&#10;一人当たり面積平均値テキスト"/>
        <xdr:cNvSpPr txBox="1"/>
      </xdr:nvSpPr>
      <xdr:spPr>
        <a:xfrm>
          <a:off x="10515600" y="14596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44983</xdr:rowOff>
    </xdr:from>
    <xdr:to>
      <xdr:col>55</xdr:col>
      <xdr:colOff>50800</xdr:colOff>
      <xdr:row>85</xdr:row>
      <xdr:rowOff>146583</xdr:rowOff>
    </xdr:to>
    <xdr:sp macro="" textlink="">
      <xdr:nvSpPr>
        <xdr:cNvPr id="294" name="フローチャート: 判断 293"/>
        <xdr:cNvSpPr/>
      </xdr:nvSpPr>
      <xdr:spPr>
        <a:xfrm>
          <a:off x="10426700" y="146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24104</xdr:rowOff>
    </xdr:from>
    <xdr:to>
      <xdr:col>50</xdr:col>
      <xdr:colOff>165100</xdr:colOff>
      <xdr:row>85</xdr:row>
      <xdr:rowOff>125704</xdr:rowOff>
    </xdr:to>
    <xdr:sp macro="" textlink="">
      <xdr:nvSpPr>
        <xdr:cNvPr id="295" name="フローチャート: 判断 294"/>
        <xdr:cNvSpPr/>
      </xdr:nvSpPr>
      <xdr:spPr>
        <a:xfrm>
          <a:off x="9588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46507</xdr:rowOff>
    </xdr:from>
    <xdr:to>
      <xdr:col>46</xdr:col>
      <xdr:colOff>38100</xdr:colOff>
      <xdr:row>85</xdr:row>
      <xdr:rowOff>148107</xdr:rowOff>
    </xdr:to>
    <xdr:sp macro="" textlink="">
      <xdr:nvSpPr>
        <xdr:cNvPr id="296" name="フローチャート: 判断 295"/>
        <xdr:cNvSpPr/>
      </xdr:nvSpPr>
      <xdr:spPr>
        <a:xfrm>
          <a:off x="8699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36297</xdr:rowOff>
    </xdr:from>
    <xdr:to>
      <xdr:col>41</xdr:col>
      <xdr:colOff>101600</xdr:colOff>
      <xdr:row>85</xdr:row>
      <xdr:rowOff>137897</xdr:rowOff>
    </xdr:to>
    <xdr:sp macro="" textlink="">
      <xdr:nvSpPr>
        <xdr:cNvPr id="297" name="フローチャート: 判断 296"/>
        <xdr:cNvSpPr/>
      </xdr:nvSpPr>
      <xdr:spPr>
        <a:xfrm>
          <a:off x="7810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166294</xdr:rowOff>
    </xdr:from>
    <xdr:to>
      <xdr:col>50</xdr:col>
      <xdr:colOff>165100</xdr:colOff>
      <xdr:row>79</xdr:row>
      <xdr:rowOff>96444</xdr:rowOff>
    </xdr:to>
    <xdr:sp macro="" textlink="">
      <xdr:nvSpPr>
        <xdr:cNvPr id="303" name="楕円 302"/>
        <xdr:cNvSpPr/>
      </xdr:nvSpPr>
      <xdr:spPr>
        <a:xfrm>
          <a:off x="9588500" y="135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163627</xdr:rowOff>
    </xdr:from>
    <xdr:to>
      <xdr:col>46</xdr:col>
      <xdr:colOff>38100</xdr:colOff>
      <xdr:row>85</xdr:row>
      <xdr:rowOff>93777</xdr:rowOff>
    </xdr:to>
    <xdr:sp macro="" textlink="">
      <xdr:nvSpPr>
        <xdr:cNvPr id="304" name="楕円 303"/>
        <xdr:cNvSpPr/>
      </xdr:nvSpPr>
      <xdr:spPr>
        <a:xfrm>
          <a:off x="8699500" y="145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45644</xdr:rowOff>
    </xdr:from>
    <xdr:to>
      <xdr:col>50</xdr:col>
      <xdr:colOff>114300</xdr:colOff>
      <xdr:row>85</xdr:row>
      <xdr:rowOff>42977</xdr:rowOff>
    </xdr:to>
    <xdr:cxnSp macro="">
      <xdr:nvCxnSpPr>
        <xdr:cNvPr id="305" name="直線コネクタ 304"/>
        <xdr:cNvCxnSpPr/>
      </xdr:nvCxnSpPr>
      <xdr:spPr>
        <a:xfrm flipV="1">
          <a:off x="8750300" y="13590194"/>
          <a:ext cx="889000" cy="10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116831</xdr:rowOff>
    </xdr:from>
    <xdr:ext cx="469744" cy="259045"/>
    <xdr:sp macro="" textlink="">
      <xdr:nvSpPr>
        <xdr:cNvPr id="306" name="n_1aveValue【公営住宅】&#10;一人当たり面積"/>
        <xdr:cNvSpPr txBox="1"/>
      </xdr:nvSpPr>
      <xdr:spPr>
        <a:xfrm>
          <a:off x="93917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139234</xdr:rowOff>
    </xdr:from>
    <xdr:ext cx="469744" cy="259045"/>
    <xdr:sp macro="" textlink="">
      <xdr:nvSpPr>
        <xdr:cNvPr id="307" name="n_2aveValue【公営住宅】&#10;一人当たり面積"/>
        <xdr:cNvSpPr txBox="1"/>
      </xdr:nvSpPr>
      <xdr:spPr>
        <a:xfrm>
          <a:off x="8515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154424</xdr:rowOff>
    </xdr:from>
    <xdr:ext cx="469744" cy="259045"/>
    <xdr:sp macro="" textlink="">
      <xdr:nvSpPr>
        <xdr:cNvPr id="308" name="n_3aveValue【公営住宅】&#10;一人当たり面積"/>
        <xdr:cNvSpPr txBox="1"/>
      </xdr:nvSpPr>
      <xdr:spPr>
        <a:xfrm>
          <a:off x="7626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112971</xdr:rowOff>
    </xdr:from>
    <xdr:ext cx="534377" cy="259045"/>
    <xdr:sp macro="" textlink="">
      <xdr:nvSpPr>
        <xdr:cNvPr id="309" name="n_1mainValue【公営住宅】&#10;一人当たり面積"/>
        <xdr:cNvSpPr txBox="1"/>
      </xdr:nvSpPr>
      <xdr:spPr>
        <a:xfrm>
          <a:off x="9359411" y="133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110304</xdr:rowOff>
    </xdr:from>
    <xdr:ext cx="469744" cy="259045"/>
    <xdr:sp macro="" textlink="">
      <xdr:nvSpPr>
        <xdr:cNvPr id="310" name="n_2mainValue【公営住宅】&#10;一人当たり面積"/>
        <xdr:cNvSpPr txBox="1"/>
      </xdr:nvSpPr>
      <xdr:spPr>
        <a:xfrm>
          <a:off x="8515427" y="143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35" name="直線コネクタ 334"/>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36"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7" name="直線コネクタ 33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38"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39" name="直線コネクタ 338"/>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40" name="【港湾・漁港】&#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41" name="フローチャート: 判断 340"/>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42" name="フローチャート: 判断 341"/>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3" name="フローチャート: 判断 342"/>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44" name="フローチャート: 判断 343"/>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135889</xdr:rowOff>
    </xdr:from>
    <xdr:to>
      <xdr:col>20</xdr:col>
      <xdr:colOff>38100</xdr:colOff>
      <xdr:row>105</xdr:row>
      <xdr:rowOff>66039</xdr:rowOff>
    </xdr:to>
    <xdr:sp macro="" textlink="">
      <xdr:nvSpPr>
        <xdr:cNvPr id="350" name="楕円 349"/>
        <xdr:cNvSpPr/>
      </xdr:nvSpPr>
      <xdr:spPr>
        <a:xfrm>
          <a:off x="3746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67327</xdr:rowOff>
    </xdr:from>
    <xdr:ext cx="405111" cy="259045"/>
    <xdr:sp macro="" textlink="">
      <xdr:nvSpPr>
        <xdr:cNvPr id="351"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52"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353" name="n_3aveValue【港湾・漁港】&#10;有形固定資産減価償却率"/>
        <xdr:cNvSpPr txBox="1"/>
      </xdr:nvSpPr>
      <xdr:spPr>
        <a:xfrm>
          <a:off x="1816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57166</xdr:rowOff>
    </xdr:from>
    <xdr:ext cx="405111" cy="259045"/>
    <xdr:sp macro="" textlink="">
      <xdr:nvSpPr>
        <xdr:cNvPr id="354" name="n_1mainValue【港湾・漁港】&#10;有形固定資産減価償却率"/>
        <xdr:cNvSpPr txBox="1"/>
      </xdr:nvSpPr>
      <xdr:spPr>
        <a:xfrm>
          <a:off x="3582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5" name="直線コネクタ 36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6" name="テキスト ボックス 36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7" name="直線コネクタ 36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68" name="テキスト ボックス 36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9" name="直線コネクタ 36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0" name="テキスト ボックス 36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1" name="直線コネクタ 37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72" name="テキスト ボックス 37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3" name="直線コネクタ 37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4" name="テキスト ボックス 37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76" name="直線コネクタ 375"/>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377"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378" name="直線コネクタ 377"/>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379"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380" name="直線コネクタ 379"/>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120569</xdr:rowOff>
    </xdr:from>
    <xdr:ext cx="599010" cy="259045"/>
    <xdr:sp macro="" textlink="">
      <xdr:nvSpPr>
        <xdr:cNvPr id="381" name="【港湾・漁港】&#10;一人当たり有形固定資産（償却資産）額平均値テキスト"/>
        <xdr:cNvSpPr txBox="1"/>
      </xdr:nvSpPr>
      <xdr:spPr>
        <a:xfrm>
          <a:off x="10515600" y="18294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382" name="フローチャート: 判断 381"/>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383" name="フローチャート: 判断 382"/>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384" name="フローチャート: 判断 383"/>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385" name="フローチャート: 判断 384"/>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21944</xdr:rowOff>
    </xdr:from>
    <xdr:to>
      <xdr:col>50</xdr:col>
      <xdr:colOff>165100</xdr:colOff>
      <xdr:row>108</xdr:row>
      <xdr:rowOff>123544</xdr:rowOff>
    </xdr:to>
    <xdr:sp macro="" textlink="">
      <xdr:nvSpPr>
        <xdr:cNvPr id="391" name="楕円 390"/>
        <xdr:cNvSpPr/>
      </xdr:nvSpPr>
      <xdr:spPr>
        <a:xfrm>
          <a:off x="9588500" y="185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112718</xdr:rowOff>
    </xdr:from>
    <xdr:ext cx="599010" cy="259045"/>
    <xdr:sp macro="" textlink="">
      <xdr:nvSpPr>
        <xdr:cNvPr id="392" name="n_1aveValue【港湾・漁港】&#10;一人当たり有形固定資産（償却資産）額"/>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393"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394" name="n_3aveValue【港湾・漁港】&#10;一人当たり有形固定資産（償却資産）額"/>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114671</xdr:rowOff>
    </xdr:from>
    <xdr:ext cx="534377" cy="259045"/>
    <xdr:sp macro="" textlink="">
      <xdr:nvSpPr>
        <xdr:cNvPr id="395" name="n_1mainValue【港湾・漁港】&#10;一人当たり有形固定資産（償却資産）額"/>
        <xdr:cNvSpPr txBox="1"/>
      </xdr:nvSpPr>
      <xdr:spPr>
        <a:xfrm>
          <a:off x="9359411" y="186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7" name="テキスト ボックス 4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7" name="テキスト ボックス 4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9" name="テキスト ボックス 4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21" name="直線コネクタ 420"/>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22"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23" name="直線コネクタ 422"/>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24"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5" name="直線コネクタ 424"/>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26"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27" name="フローチャート: 判断 426"/>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28" name="フローチャート: 判断 427"/>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29" name="フローチャート: 判断 428"/>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30" name="フローチャート: 判断 429"/>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36" name="楕円 435"/>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121739</xdr:rowOff>
    </xdr:from>
    <xdr:to>
      <xdr:col>76</xdr:col>
      <xdr:colOff>165100</xdr:colOff>
      <xdr:row>34</xdr:row>
      <xdr:rowOff>51889</xdr:rowOff>
    </xdr:to>
    <xdr:sp macro="" textlink="">
      <xdr:nvSpPr>
        <xdr:cNvPr id="437" name="楕円 436"/>
        <xdr:cNvSpPr/>
      </xdr:nvSpPr>
      <xdr:spPr>
        <a:xfrm>
          <a:off x="14541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34</xdr:row>
      <xdr:rowOff>1089</xdr:rowOff>
    </xdr:to>
    <xdr:cxnSp macro="">
      <xdr:nvCxnSpPr>
        <xdr:cNvPr id="438" name="直線コネクタ 437"/>
        <xdr:cNvCxnSpPr/>
      </xdr:nvCxnSpPr>
      <xdr:spPr>
        <a:xfrm flipV="1">
          <a:off x="14592300" y="5660572"/>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39"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40"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1"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42"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68416</xdr:rowOff>
    </xdr:from>
    <xdr:ext cx="405111" cy="259045"/>
    <xdr:sp macro="" textlink="">
      <xdr:nvSpPr>
        <xdr:cNvPr id="443" name="n_2mainValue【認定こども園・幼稚園・保育所】&#10;有形固定資産減価償却率"/>
        <xdr:cNvSpPr txBox="1"/>
      </xdr:nvSpPr>
      <xdr:spPr>
        <a:xfrm>
          <a:off x="14389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65" name="直線コネクタ 464"/>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6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67" name="直線コネクタ 46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68"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69" name="直線コネクタ 468"/>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70"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71" name="フローチャート: 判断 47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72" name="フローチャート: 判断 471"/>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73" name="フローチャート: 判断 472"/>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74" name="フローチャート: 判断 473"/>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78892</xdr:rowOff>
    </xdr:from>
    <xdr:to>
      <xdr:col>112</xdr:col>
      <xdr:colOff>38100</xdr:colOff>
      <xdr:row>40</xdr:row>
      <xdr:rowOff>9042</xdr:rowOff>
    </xdr:to>
    <xdr:sp macro="" textlink="">
      <xdr:nvSpPr>
        <xdr:cNvPr id="480" name="楕円 479"/>
        <xdr:cNvSpPr/>
      </xdr:nvSpPr>
      <xdr:spPr>
        <a:xfrm>
          <a:off x="21272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166218</xdr:rowOff>
    </xdr:from>
    <xdr:to>
      <xdr:col>107</xdr:col>
      <xdr:colOff>101600</xdr:colOff>
      <xdr:row>39</xdr:row>
      <xdr:rowOff>96368</xdr:rowOff>
    </xdr:to>
    <xdr:sp macro="" textlink="">
      <xdr:nvSpPr>
        <xdr:cNvPr id="481" name="楕円 480"/>
        <xdr:cNvSpPr/>
      </xdr:nvSpPr>
      <xdr:spPr>
        <a:xfrm>
          <a:off x="20383500" y="66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45568</xdr:rowOff>
    </xdr:from>
    <xdr:to>
      <xdr:col>111</xdr:col>
      <xdr:colOff>177800</xdr:colOff>
      <xdr:row>39</xdr:row>
      <xdr:rowOff>129692</xdr:rowOff>
    </xdr:to>
    <xdr:cxnSp macro="">
      <xdr:nvCxnSpPr>
        <xdr:cNvPr id="482" name="直線コネクタ 481"/>
        <xdr:cNvCxnSpPr/>
      </xdr:nvCxnSpPr>
      <xdr:spPr>
        <a:xfrm>
          <a:off x="20434300" y="6732118"/>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83"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84"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85"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25569</xdr:rowOff>
    </xdr:from>
    <xdr:ext cx="469744" cy="259045"/>
    <xdr:sp macro="" textlink="">
      <xdr:nvSpPr>
        <xdr:cNvPr id="486" name="n_1mainValue【認定こども園・幼稚園・保育所】&#10;一人当たり面積"/>
        <xdr:cNvSpPr txBox="1"/>
      </xdr:nvSpPr>
      <xdr:spPr>
        <a:xfrm>
          <a:off x="21075727" y="65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112895</xdr:rowOff>
    </xdr:from>
    <xdr:ext cx="469744" cy="259045"/>
    <xdr:sp macro="" textlink="">
      <xdr:nvSpPr>
        <xdr:cNvPr id="487" name="n_2mainValue【認定こども園・幼稚園・保育所】&#10;一人当たり面積"/>
        <xdr:cNvSpPr txBox="1"/>
      </xdr:nvSpPr>
      <xdr:spPr>
        <a:xfrm>
          <a:off x="20199427" y="64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9" name="テキスト ボックス 49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9" name="テキスト ボックス 50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1" name="テキスト ボックス 5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13" name="直線コネクタ 512"/>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14"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15" name="直線コネクタ 514"/>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16"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17" name="直線コネクタ 516"/>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518"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19" name="フローチャート: 判断 51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20" name="フローチャート: 判断 51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21" name="フローチャート: 判断 520"/>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22" name="フローチャート: 判断 521"/>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28" name="楕円 527"/>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35741</xdr:rowOff>
    </xdr:from>
    <xdr:to>
      <xdr:col>76</xdr:col>
      <xdr:colOff>165100</xdr:colOff>
      <xdr:row>60</xdr:row>
      <xdr:rowOff>137341</xdr:rowOff>
    </xdr:to>
    <xdr:sp macro="" textlink="">
      <xdr:nvSpPr>
        <xdr:cNvPr id="529" name="楕円 528"/>
        <xdr:cNvSpPr/>
      </xdr:nvSpPr>
      <xdr:spPr>
        <a:xfrm>
          <a:off x="14541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86541</xdr:rowOff>
    </xdr:to>
    <xdr:cxnSp macro="">
      <xdr:nvCxnSpPr>
        <xdr:cNvPr id="530" name="直線コネクタ 529"/>
        <xdr:cNvCxnSpPr/>
      </xdr:nvCxnSpPr>
      <xdr:spPr>
        <a:xfrm flipV="1">
          <a:off x="14592300" y="103719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31"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32"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33"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534" name="n_1mainValue【学校施設】&#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128468</xdr:rowOff>
    </xdr:from>
    <xdr:ext cx="405111" cy="259045"/>
    <xdr:sp macro="" textlink="">
      <xdr:nvSpPr>
        <xdr:cNvPr id="535" name="n_2mainValue【学校施設】&#10;有形固定資産減価償却率"/>
        <xdr:cNvSpPr txBox="1"/>
      </xdr:nvSpPr>
      <xdr:spPr>
        <a:xfrm>
          <a:off x="14389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1" name="テキスト ボックス 55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3" name="テキスト ボックス 55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5" name="テキスト ボックス 55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7" name="テキスト ボックス 55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104394</xdr:rowOff>
    </xdr:from>
    <xdr:to>
      <xdr:col>116</xdr:col>
      <xdr:colOff>62864</xdr:colOff>
      <xdr:row>63</xdr:row>
      <xdr:rowOff>126035</xdr:rowOff>
    </xdr:to>
    <xdr:cxnSp macro="">
      <xdr:nvCxnSpPr>
        <xdr:cNvPr id="559" name="直線コネクタ 558"/>
        <xdr:cNvCxnSpPr/>
      </xdr:nvCxnSpPr>
      <xdr:spPr>
        <a:xfrm flipV="1">
          <a:off x="22160864" y="10391394"/>
          <a:ext cx="0" cy="535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129862</xdr:rowOff>
    </xdr:from>
    <xdr:ext cx="469744" cy="259045"/>
    <xdr:sp macro="" textlink="">
      <xdr:nvSpPr>
        <xdr:cNvPr id="560" name="【学校施設】&#10;一人当たり面積最小値テキスト"/>
        <xdr:cNvSpPr txBox="1"/>
      </xdr:nvSpPr>
      <xdr:spPr>
        <a:xfrm>
          <a:off x="22199600" y="1093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126035</xdr:rowOff>
    </xdr:from>
    <xdr:to>
      <xdr:col>116</xdr:col>
      <xdr:colOff>152400</xdr:colOff>
      <xdr:row>63</xdr:row>
      <xdr:rowOff>126035</xdr:rowOff>
    </xdr:to>
    <xdr:cxnSp macro="">
      <xdr:nvCxnSpPr>
        <xdr:cNvPr id="561" name="直線コネクタ 560"/>
        <xdr:cNvCxnSpPr/>
      </xdr:nvCxnSpPr>
      <xdr:spPr>
        <a:xfrm>
          <a:off x="22072600" y="1092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51071</xdr:rowOff>
    </xdr:from>
    <xdr:ext cx="469744" cy="259045"/>
    <xdr:sp macro="" textlink="">
      <xdr:nvSpPr>
        <xdr:cNvPr id="562" name="【学校施設】&#10;一人当たり面積最大値テキスト"/>
        <xdr:cNvSpPr txBox="1"/>
      </xdr:nvSpPr>
      <xdr:spPr>
        <a:xfrm>
          <a:off x="22199600" y="1016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104394</xdr:rowOff>
    </xdr:from>
    <xdr:to>
      <xdr:col>116</xdr:col>
      <xdr:colOff>152400</xdr:colOff>
      <xdr:row>60</xdr:row>
      <xdr:rowOff>104394</xdr:rowOff>
    </xdr:to>
    <xdr:cxnSp macro="">
      <xdr:nvCxnSpPr>
        <xdr:cNvPr id="563" name="直線コネクタ 562"/>
        <xdr:cNvCxnSpPr/>
      </xdr:nvCxnSpPr>
      <xdr:spPr>
        <a:xfrm>
          <a:off x="22072600" y="1039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114240</xdr:rowOff>
    </xdr:from>
    <xdr:ext cx="469744" cy="259045"/>
    <xdr:sp macro="" textlink="">
      <xdr:nvSpPr>
        <xdr:cNvPr id="564" name="【学校施設】&#10;一人当たり面積平均値テキスト"/>
        <xdr:cNvSpPr txBox="1"/>
      </xdr:nvSpPr>
      <xdr:spPr>
        <a:xfrm>
          <a:off x="22199600" y="10744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135813</xdr:rowOff>
    </xdr:from>
    <xdr:to>
      <xdr:col>116</xdr:col>
      <xdr:colOff>114300</xdr:colOff>
      <xdr:row>63</xdr:row>
      <xdr:rowOff>65963</xdr:rowOff>
    </xdr:to>
    <xdr:sp macro="" textlink="">
      <xdr:nvSpPr>
        <xdr:cNvPr id="565" name="フローチャート: 判断 564"/>
        <xdr:cNvSpPr/>
      </xdr:nvSpPr>
      <xdr:spPr>
        <a:xfrm>
          <a:off x="22110700" y="1076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114554</xdr:rowOff>
    </xdr:from>
    <xdr:to>
      <xdr:col>112</xdr:col>
      <xdr:colOff>38100</xdr:colOff>
      <xdr:row>63</xdr:row>
      <xdr:rowOff>44704</xdr:rowOff>
    </xdr:to>
    <xdr:sp macro="" textlink="">
      <xdr:nvSpPr>
        <xdr:cNvPr id="566" name="フローチャート: 判断 565"/>
        <xdr:cNvSpPr/>
      </xdr:nvSpPr>
      <xdr:spPr>
        <a:xfrm>
          <a:off x="21272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134747</xdr:rowOff>
    </xdr:from>
    <xdr:to>
      <xdr:col>107</xdr:col>
      <xdr:colOff>101600</xdr:colOff>
      <xdr:row>63</xdr:row>
      <xdr:rowOff>64897</xdr:rowOff>
    </xdr:to>
    <xdr:sp macro="" textlink="">
      <xdr:nvSpPr>
        <xdr:cNvPr id="567" name="フローチャート: 判断 566"/>
        <xdr:cNvSpPr/>
      </xdr:nvSpPr>
      <xdr:spPr>
        <a:xfrm>
          <a:off x="20383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129260</xdr:rowOff>
    </xdr:from>
    <xdr:to>
      <xdr:col>102</xdr:col>
      <xdr:colOff>165100</xdr:colOff>
      <xdr:row>63</xdr:row>
      <xdr:rowOff>59410</xdr:rowOff>
    </xdr:to>
    <xdr:sp macro="" textlink="">
      <xdr:nvSpPr>
        <xdr:cNvPr id="568" name="フローチャート: 判断 567"/>
        <xdr:cNvSpPr/>
      </xdr:nvSpPr>
      <xdr:spPr>
        <a:xfrm>
          <a:off x="19494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128194</xdr:rowOff>
    </xdr:from>
    <xdr:to>
      <xdr:col>112</xdr:col>
      <xdr:colOff>38100</xdr:colOff>
      <xdr:row>57</xdr:row>
      <xdr:rowOff>58344</xdr:rowOff>
    </xdr:to>
    <xdr:sp macro="" textlink="">
      <xdr:nvSpPr>
        <xdr:cNvPr id="574" name="楕円 573"/>
        <xdr:cNvSpPr/>
      </xdr:nvSpPr>
      <xdr:spPr>
        <a:xfrm>
          <a:off x="21272500" y="9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128041</xdr:rowOff>
    </xdr:from>
    <xdr:to>
      <xdr:col>107</xdr:col>
      <xdr:colOff>101600</xdr:colOff>
      <xdr:row>63</xdr:row>
      <xdr:rowOff>58191</xdr:rowOff>
    </xdr:to>
    <xdr:sp macro="" textlink="">
      <xdr:nvSpPr>
        <xdr:cNvPr id="575" name="楕円 574"/>
        <xdr:cNvSpPr/>
      </xdr:nvSpPr>
      <xdr:spPr>
        <a:xfrm>
          <a:off x="20383500" y="107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7544</xdr:rowOff>
    </xdr:from>
    <xdr:to>
      <xdr:col>111</xdr:col>
      <xdr:colOff>177800</xdr:colOff>
      <xdr:row>63</xdr:row>
      <xdr:rowOff>7391</xdr:rowOff>
    </xdr:to>
    <xdr:cxnSp macro="">
      <xdr:nvCxnSpPr>
        <xdr:cNvPr id="576" name="直線コネクタ 575"/>
        <xdr:cNvCxnSpPr/>
      </xdr:nvCxnSpPr>
      <xdr:spPr>
        <a:xfrm flipV="1">
          <a:off x="20434300" y="9780194"/>
          <a:ext cx="889000" cy="10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35831</xdr:rowOff>
    </xdr:from>
    <xdr:ext cx="469744" cy="259045"/>
    <xdr:sp macro="" textlink="">
      <xdr:nvSpPr>
        <xdr:cNvPr id="577" name="n_1aveValue【学校施設】&#10;一人当たり面積"/>
        <xdr:cNvSpPr txBox="1"/>
      </xdr:nvSpPr>
      <xdr:spPr>
        <a:xfrm>
          <a:off x="210757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56024</xdr:rowOff>
    </xdr:from>
    <xdr:ext cx="469744" cy="259045"/>
    <xdr:sp macro="" textlink="">
      <xdr:nvSpPr>
        <xdr:cNvPr id="578" name="n_2aveValue【学校施設】&#10;一人当たり面積"/>
        <xdr:cNvSpPr txBox="1"/>
      </xdr:nvSpPr>
      <xdr:spPr>
        <a:xfrm>
          <a:off x="20199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75937</xdr:rowOff>
    </xdr:from>
    <xdr:ext cx="469744" cy="259045"/>
    <xdr:sp macro="" textlink="">
      <xdr:nvSpPr>
        <xdr:cNvPr id="579" name="n_3aveValue【学校施設】&#10;一人当たり面積"/>
        <xdr:cNvSpPr txBox="1"/>
      </xdr:nvSpPr>
      <xdr:spPr>
        <a:xfrm>
          <a:off x="19310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55</xdr:row>
      <xdr:rowOff>74871</xdr:rowOff>
    </xdr:from>
    <xdr:ext cx="534377" cy="259045"/>
    <xdr:sp macro="" textlink="">
      <xdr:nvSpPr>
        <xdr:cNvPr id="580" name="n_1mainValue【学校施設】&#10;一人当たり面積"/>
        <xdr:cNvSpPr txBox="1"/>
      </xdr:nvSpPr>
      <xdr:spPr>
        <a:xfrm>
          <a:off x="21043411" y="95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74718</xdr:rowOff>
    </xdr:from>
    <xdr:ext cx="469744" cy="259045"/>
    <xdr:sp macro="" textlink="">
      <xdr:nvSpPr>
        <xdr:cNvPr id="581" name="n_2mainValue【学校施設】&#10;一人当たり面積"/>
        <xdr:cNvSpPr txBox="1"/>
      </xdr:nvSpPr>
      <xdr:spPr>
        <a:xfrm>
          <a:off x="20199427" y="1053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2" name="直線コネクタ 5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3" name="テキスト ボックス 5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4" name="直線コネクタ 5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5" name="テキスト ボックス 5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6" name="直線コネクタ 5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7" name="テキスト ボックス 5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8" name="直線コネクタ 5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9" name="テキスト ボックス 5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0" name="直線コネクタ 5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1" name="テキスト ボックス 6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2" name="直線コネクタ 6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3" name="テキスト ボックス 6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5" name="テキスト ボックス 6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607" name="直線コネクタ 606"/>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608"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9" name="直線コネクタ 608"/>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1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1" name="直線コネクタ 6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12"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13" name="フローチャート: 判断 612"/>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14" name="フローチャート: 判断 613"/>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15" name="フローチャート: 判断 614"/>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16" name="フローチャート: 判断 615"/>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7" name="テキスト ボックス 6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8" name="テキスト ボックス 6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9" name="テキスト ボックス 6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0" name="テキスト ボックス 6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1" name="テキスト ボックス 6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622" name="楕円 621"/>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37919</xdr:rowOff>
    </xdr:from>
    <xdr:to>
      <xdr:col>76</xdr:col>
      <xdr:colOff>165100</xdr:colOff>
      <xdr:row>78</xdr:row>
      <xdr:rowOff>139519</xdr:rowOff>
    </xdr:to>
    <xdr:sp macro="" textlink="">
      <xdr:nvSpPr>
        <xdr:cNvPr id="623" name="楕円 622"/>
        <xdr:cNvSpPr/>
      </xdr:nvSpPr>
      <xdr:spPr>
        <a:xfrm>
          <a:off x="14541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88719</xdr:rowOff>
    </xdr:from>
    <xdr:to>
      <xdr:col>81</xdr:col>
      <xdr:colOff>50800</xdr:colOff>
      <xdr:row>84</xdr:row>
      <xdr:rowOff>54429</xdr:rowOff>
    </xdr:to>
    <xdr:cxnSp macro="">
      <xdr:nvCxnSpPr>
        <xdr:cNvPr id="624" name="直線コネクタ 623"/>
        <xdr:cNvCxnSpPr/>
      </xdr:nvCxnSpPr>
      <xdr:spPr>
        <a:xfrm>
          <a:off x="14592300" y="13461819"/>
          <a:ext cx="889000" cy="99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625" name="n_1ave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626" name="n_2aveValue【児童館】&#10;有形固定資産減価償却率"/>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27" name="n_3ave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628" name="n_1mainValue【児童館】&#10;有形固定資産減価償却率"/>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156046</xdr:rowOff>
    </xdr:from>
    <xdr:ext cx="405111" cy="259045"/>
    <xdr:sp macro="" textlink="">
      <xdr:nvSpPr>
        <xdr:cNvPr id="629" name="n_2mainValue【児童館】&#10;有形固定資産減価償却率"/>
        <xdr:cNvSpPr txBox="1"/>
      </xdr:nvSpPr>
      <xdr:spPr>
        <a:xfrm>
          <a:off x="14389744" y="1318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3" name="直線コネクタ 652"/>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4"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5" name="直線コネクタ 654"/>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7" name="直線コネクタ 65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658" name="【児童館】&#10;一人当たり面積平均値テキスト"/>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9" name="フローチャート: 判断 658"/>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60" name="フローチャート: 判断 659"/>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61" name="フローチャート: 判断 66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62" name="フローチャート: 判断 661"/>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68" name="楕円 667"/>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69" name="楕円 668"/>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83</xdr:row>
      <xdr:rowOff>140970</xdr:rowOff>
    </xdr:to>
    <xdr:cxnSp macro="">
      <xdr:nvCxnSpPr>
        <xdr:cNvPr id="670" name="直線コネクタ 669"/>
        <xdr:cNvCxnSpPr/>
      </xdr:nvCxnSpPr>
      <xdr:spPr>
        <a:xfrm flipV="1">
          <a:off x="20434300" y="1435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71" name="n_1ave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72"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73"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167657</xdr:rowOff>
    </xdr:from>
    <xdr:ext cx="469744" cy="259045"/>
    <xdr:sp macro="" textlink="">
      <xdr:nvSpPr>
        <xdr:cNvPr id="674" name="n_1mainValue【児童館】&#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675" name="n_2main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1" name="直線コネクタ 700"/>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2"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3" name="直線コネクタ 702"/>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6"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7" name="フローチャート: 判断 706"/>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08" name="フローチャート: 判断 707"/>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9" name="フローチャート: 判断 708"/>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0" name="フローチャート: 判断 709"/>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87449</xdr:rowOff>
    </xdr:from>
    <xdr:to>
      <xdr:col>81</xdr:col>
      <xdr:colOff>101600</xdr:colOff>
      <xdr:row>103</xdr:row>
      <xdr:rowOff>17599</xdr:rowOff>
    </xdr:to>
    <xdr:sp macro="" textlink="">
      <xdr:nvSpPr>
        <xdr:cNvPr id="716" name="楕円 715"/>
        <xdr:cNvSpPr/>
      </xdr:nvSpPr>
      <xdr:spPr>
        <a:xfrm>
          <a:off x="15430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120106</xdr:rowOff>
    </xdr:from>
    <xdr:to>
      <xdr:col>76</xdr:col>
      <xdr:colOff>165100</xdr:colOff>
      <xdr:row>103</xdr:row>
      <xdr:rowOff>50256</xdr:rowOff>
    </xdr:to>
    <xdr:sp macro="" textlink="">
      <xdr:nvSpPr>
        <xdr:cNvPr id="717" name="楕円 716"/>
        <xdr:cNvSpPr/>
      </xdr:nvSpPr>
      <xdr:spPr>
        <a:xfrm>
          <a:off x="14541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138249</xdr:rowOff>
    </xdr:from>
    <xdr:to>
      <xdr:col>81</xdr:col>
      <xdr:colOff>50800</xdr:colOff>
      <xdr:row>102</xdr:row>
      <xdr:rowOff>170906</xdr:rowOff>
    </xdr:to>
    <xdr:cxnSp macro="">
      <xdr:nvCxnSpPr>
        <xdr:cNvPr id="718" name="直線コネクタ 717"/>
        <xdr:cNvCxnSpPr/>
      </xdr:nvCxnSpPr>
      <xdr:spPr>
        <a:xfrm flipV="1">
          <a:off x="14592300" y="1762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19"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720"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21"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8726</xdr:rowOff>
    </xdr:from>
    <xdr:ext cx="405111" cy="259045"/>
    <xdr:sp macro="" textlink="">
      <xdr:nvSpPr>
        <xdr:cNvPr id="722" name="n_1mainValue【公民館】&#10;有形固定資産減価償却率"/>
        <xdr:cNvSpPr txBox="1"/>
      </xdr:nvSpPr>
      <xdr:spPr>
        <a:xfrm>
          <a:off x="152660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41383</xdr:rowOff>
    </xdr:from>
    <xdr:ext cx="405111" cy="259045"/>
    <xdr:sp macro="" textlink="">
      <xdr:nvSpPr>
        <xdr:cNvPr id="723" name="n_2mainValue【公民館】&#10;有形固定資産減価償却率"/>
        <xdr:cNvSpPr txBox="1"/>
      </xdr:nvSpPr>
      <xdr:spPr>
        <a:xfrm>
          <a:off x="143897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4" name="直線コネクタ 7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5" name="テキスト ボックス 7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6" name="直線コネクタ 7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7" name="テキスト ボックス 7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8" name="直線コネクタ 7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9" name="テキスト ボックス 7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0" name="直線コネクタ 7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1" name="テキスト ボックス 7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2" name="直線コネクタ 7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3" name="テキスト ボックス 7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47" name="直線コネクタ 746"/>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48"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49" name="直線コネクタ 748"/>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0"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51" name="直線コネクタ 750"/>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52"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3" name="フローチャート: 判断 752"/>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54" name="フローチャート: 判断 753"/>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55" name="フローチャート: 判断 754"/>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56" name="フローチャート: 判断 755"/>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170942</xdr:rowOff>
    </xdr:from>
    <xdr:to>
      <xdr:col>112</xdr:col>
      <xdr:colOff>38100</xdr:colOff>
      <xdr:row>108</xdr:row>
      <xdr:rowOff>101092</xdr:rowOff>
    </xdr:to>
    <xdr:sp macro="" textlink="">
      <xdr:nvSpPr>
        <xdr:cNvPr id="762" name="楕円 761"/>
        <xdr:cNvSpPr/>
      </xdr:nvSpPr>
      <xdr:spPr>
        <a:xfrm>
          <a:off x="21272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1778</xdr:rowOff>
    </xdr:from>
    <xdr:to>
      <xdr:col>107</xdr:col>
      <xdr:colOff>101600</xdr:colOff>
      <xdr:row>108</xdr:row>
      <xdr:rowOff>103378</xdr:rowOff>
    </xdr:to>
    <xdr:sp macro="" textlink="">
      <xdr:nvSpPr>
        <xdr:cNvPr id="763" name="楕円 762"/>
        <xdr:cNvSpPr/>
      </xdr:nvSpPr>
      <xdr:spPr>
        <a:xfrm>
          <a:off x="20383500" y="18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50292</xdr:rowOff>
    </xdr:from>
    <xdr:to>
      <xdr:col>111</xdr:col>
      <xdr:colOff>177800</xdr:colOff>
      <xdr:row>108</xdr:row>
      <xdr:rowOff>52578</xdr:rowOff>
    </xdr:to>
    <xdr:cxnSp macro="">
      <xdr:nvCxnSpPr>
        <xdr:cNvPr id="764" name="直線コネクタ 763"/>
        <xdr:cNvCxnSpPr/>
      </xdr:nvCxnSpPr>
      <xdr:spPr>
        <a:xfrm flipV="1">
          <a:off x="20434300" y="185668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65"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66"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67"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92219</xdr:rowOff>
    </xdr:from>
    <xdr:ext cx="469744" cy="259045"/>
    <xdr:sp macro="" textlink="">
      <xdr:nvSpPr>
        <xdr:cNvPr id="768" name="n_1mainValue【公民館】&#10;一人当たり面積"/>
        <xdr:cNvSpPr txBox="1"/>
      </xdr:nvSpPr>
      <xdr:spPr>
        <a:xfrm>
          <a:off x="210757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94505</xdr:rowOff>
    </xdr:from>
    <xdr:ext cx="469744" cy="259045"/>
    <xdr:sp macro="" textlink="">
      <xdr:nvSpPr>
        <xdr:cNvPr id="769" name="n_2mainValue【公民館】&#10;一人当たり面積"/>
        <xdr:cNvSpPr txBox="1"/>
      </xdr:nvSpPr>
      <xdr:spPr>
        <a:xfrm>
          <a:off x="20199427" y="186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老朽化している施設については、公共施設等総合管理計画に基づいて、長寿命化、集約化及び複合化を推進し、公共施設の適正管理に取り組む。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9,396
9,269
739.27
10,469,400
9,963,844
504,796
5,216,512
9,501,472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70049</xdr:rowOff>
    </xdr:from>
    <xdr:ext cx="405111" cy="259045"/>
    <xdr:sp macro="" textlink="">
      <xdr:nvSpPr>
        <xdr:cNvPr id="65"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112503</xdr:rowOff>
    </xdr:from>
    <xdr:ext cx="405111" cy="259045"/>
    <xdr:sp macro="" textlink="">
      <xdr:nvSpPr>
        <xdr:cNvPr id="67"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907</xdr:rowOff>
    </xdr:from>
    <xdr:to>
      <xdr:col>10</xdr:col>
      <xdr:colOff>165100</xdr:colOff>
      <xdr:row>37</xdr:row>
      <xdr:rowOff>102507</xdr:rowOff>
    </xdr:to>
    <xdr:sp macro="" textlink="">
      <xdr:nvSpPr>
        <xdr:cNvPr id="68" name="フローチャート: 判断 67"/>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119034</xdr:rowOff>
    </xdr:from>
    <xdr:ext cx="405111" cy="259045"/>
    <xdr:sp macro="" textlink="">
      <xdr:nvSpPr>
        <xdr:cNvPr id="69"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75" name="楕円 74"/>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76" name="n_2main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98" name="直線コネクタ 97"/>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99"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0" name="直線コネクタ 99"/>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1"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2" name="直線コネクタ 101"/>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03" name="【図書館】&#10;一人当たり面積平均値テキスト"/>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04" name="フローチャート: 判断 103"/>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5" name="フローチャート: 判断 104"/>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161815</xdr:rowOff>
    </xdr:from>
    <xdr:ext cx="469744" cy="259045"/>
    <xdr:sp macro="" textlink="">
      <xdr:nvSpPr>
        <xdr:cNvPr id="106"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107" name="フローチャート: 判断 106"/>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163847</xdr:rowOff>
    </xdr:from>
    <xdr:ext cx="469744" cy="259045"/>
    <xdr:sp macro="" textlink="">
      <xdr:nvSpPr>
        <xdr:cNvPr id="108" name="n_2ave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50546</xdr:rowOff>
    </xdr:from>
    <xdr:to>
      <xdr:col>41</xdr:col>
      <xdr:colOff>101600</xdr:colOff>
      <xdr:row>37</xdr:row>
      <xdr:rowOff>152146</xdr:rowOff>
    </xdr:to>
    <xdr:sp macro="" textlink="">
      <xdr:nvSpPr>
        <xdr:cNvPr id="109" name="フローチャート: 判断 108"/>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168673</xdr:rowOff>
    </xdr:from>
    <xdr:ext cx="469744" cy="259045"/>
    <xdr:sp macro="" textlink="">
      <xdr:nvSpPr>
        <xdr:cNvPr id="110"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105410</xdr:rowOff>
    </xdr:from>
    <xdr:to>
      <xdr:col>46</xdr:col>
      <xdr:colOff>38100</xdr:colOff>
      <xdr:row>38</xdr:row>
      <xdr:rowOff>35560</xdr:rowOff>
    </xdr:to>
    <xdr:sp macro="" textlink="">
      <xdr:nvSpPr>
        <xdr:cNvPr id="116" name="楕円 115"/>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52087</xdr:rowOff>
    </xdr:from>
    <xdr:ext cx="469744" cy="259045"/>
    <xdr:sp macro="" textlink="">
      <xdr:nvSpPr>
        <xdr:cNvPr id="117" name="n_2mainValue【図書館】&#10;一人当たり面積"/>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43" name="直線コネクタ 14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4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45" name="直線コネクタ 14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7" name="直線コネクタ 14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9" name="フローチャート: 判断 14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50" name="フローチャート: 判断 14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151"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52" name="フローチャート: 判断 15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15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154" name="フローチャート: 判断 15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15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61" name="楕円 160"/>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105954</xdr:rowOff>
    </xdr:from>
    <xdr:to>
      <xdr:col>15</xdr:col>
      <xdr:colOff>101600</xdr:colOff>
      <xdr:row>59</xdr:row>
      <xdr:rowOff>36104</xdr:rowOff>
    </xdr:to>
    <xdr:sp macro="" textlink="">
      <xdr:nvSpPr>
        <xdr:cNvPr id="162" name="楕円 161"/>
        <xdr:cNvSpPr/>
      </xdr:nvSpPr>
      <xdr:spPr>
        <a:xfrm>
          <a:off x="2857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156754</xdr:rowOff>
    </xdr:from>
    <xdr:to>
      <xdr:col>19</xdr:col>
      <xdr:colOff>177800</xdr:colOff>
      <xdr:row>59</xdr:row>
      <xdr:rowOff>68580</xdr:rowOff>
    </xdr:to>
    <xdr:cxnSp macro="">
      <xdr:nvCxnSpPr>
        <xdr:cNvPr id="163" name="直線コネクタ 162"/>
        <xdr:cNvCxnSpPr/>
      </xdr:nvCxnSpPr>
      <xdr:spPr>
        <a:xfrm>
          <a:off x="2908300" y="1010085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110507</xdr:rowOff>
    </xdr:from>
    <xdr:ext cx="405111" cy="259045"/>
    <xdr:sp macro="" textlink="">
      <xdr:nvSpPr>
        <xdr:cNvPr id="164" name="n_1mainValue【体育館・プール】&#10;有形固定資産減価償却率"/>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52631</xdr:rowOff>
    </xdr:from>
    <xdr:ext cx="405111" cy="259045"/>
    <xdr:sp macro="" textlink="">
      <xdr:nvSpPr>
        <xdr:cNvPr id="165" name="n_2mainValue【体育館・プール】&#10;有形固定資産減価償却率"/>
        <xdr:cNvSpPr txBox="1"/>
      </xdr:nvSpPr>
      <xdr:spPr>
        <a:xfrm>
          <a:off x="2705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89" name="直線コネクタ 188"/>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90"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91" name="直線コネクタ 190"/>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92"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93" name="直線コネクタ 192"/>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94"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95" name="フローチャート: 判断 194"/>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96" name="フローチャート: 判断 195"/>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97"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98" name="フローチャート: 判断 197"/>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99"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200" name="フローチャート: 判断 199"/>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201"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71882</xdr:rowOff>
    </xdr:from>
    <xdr:to>
      <xdr:col>50</xdr:col>
      <xdr:colOff>165100</xdr:colOff>
      <xdr:row>63</xdr:row>
      <xdr:rowOff>2032</xdr:rowOff>
    </xdr:to>
    <xdr:sp macro="" textlink="">
      <xdr:nvSpPr>
        <xdr:cNvPr id="207" name="楕円 206"/>
        <xdr:cNvSpPr/>
      </xdr:nvSpPr>
      <xdr:spPr>
        <a:xfrm>
          <a:off x="9588500" y="107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98552</xdr:rowOff>
    </xdr:from>
    <xdr:to>
      <xdr:col>46</xdr:col>
      <xdr:colOff>38100</xdr:colOff>
      <xdr:row>63</xdr:row>
      <xdr:rowOff>28702</xdr:rowOff>
    </xdr:to>
    <xdr:sp macro="" textlink="">
      <xdr:nvSpPr>
        <xdr:cNvPr id="208" name="楕円 207"/>
        <xdr:cNvSpPr/>
      </xdr:nvSpPr>
      <xdr:spPr>
        <a:xfrm>
          <a:off x="8699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122682</xdr:rowOff>
    </xdr:from>
    <xdr:to>
      <xdr:col>50</xdr:col>
      <xdr:colOff>114300</xdr:colOff>
      <xdr:row>62</xdr:row>
      <xdr:rowOff>149352</xdr:rowOff>
    </xdr:to>
    <xdr:cxnSp macro="">
      <xdr:nvCxnSpPr>
        <xdr:cNvPr id="209" name="直線コネクタ 208"/>
        <xdr:cNvCxnSpPr/>
      </xdr:nvCxnSpPr>
      <xdr:spPr>
        <a:xfrm flipV="1">
          <a:off x="8750300" y="1075258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164609</xdr:rowOff>
    </xdr:from>
    <xdr:ext cx="469744" cy="259045"/>
    <xdr:sp macro="" textlink="">
      <xdr:nvSpPr>
        <xdr:cNvPr id="210" name="n_1mainValue【体育館・プール】&#10;一人当たり面積"/>
        <xdr:cNvSpPr txBox="1"/>
      </xdr:nvSpPr>
      <xdr:spPr>
        <a:xfrm>
          <a:off x="9391727"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19829</xdr:rowOff>
    </xdr:from>
    <xdr:ext cx="469744" cy="259045"/>
    <xdr:sp macro="" textlink="">
      <xdr:nvSpPr>
        <xdr:cNvPr id="211" name="n_2mainValue【体育館・プール】&#10;一人当たり面積"/>
        <xdr:cNvSpPr txBox="1"/>
      </xdr:nvSpPr>
      <xdr:spPr>
        <a:xfrm>
          <a:off x="8515427"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37" name="直線コネクタ 236"/>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38"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39" name="直線コネクタ 238"/>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42"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43" name="フローチャート: 判断 242"/>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44" name="フローチャート: 判断 243"/>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245"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246" name="フローチャート: 判断 245"/>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247"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248" name="フローチャート: 判断 247"/>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249"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41184</xdr:rowOff>
    </xdr:from>
    <xdr:to>
      <xdr:col>20</xdr:col>
      <xdr:colOff>38100</xdr:colOff>
      <xdr:row>83</xdr:row>
      <xdr:rowOff>142784</xdr:rowOff>
    </xdr:to>
    <xdr:sp macro="" textlink="">
      <xdr:nvSpPr>
        <xdr:cNvPr id="255" name="楕円 254"/>
        <xdr:cNvSpPr/>
      </xdr:nvSpPr>
      <xdr:spPr>
        <a:xfrm>
          <a:off x="3746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160382</xdr:rowOff>
    </xdr:from>
    <xdr:to>
      <xdr:col>15</xdr:col>
      <xdr:colOff>101600</xdr:colOff>
      <xdr:row>83</xdr:row>
      <xdr:rowOff>90532</xdr:rowOff>
    </xdr:to>
    <xdr:sp macro="" textlink="">
      <xdr:nvSpPr>
        <xdr:cNvPr id="256" name="楕円 255"/>
        <xdr:cNvSpPr/>
      </xdr:nvSpPr>
      <xdr:spPr>
        <a:xfrm>
          <a:off x="2857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39732</xdr:rowOff>
    </xdr:from>
    <xdr:to>
      <xdr:col>19</xdr:col>
      <xdr:colOff>177800</xdr:colOff>
      <xdr:row>83</xdr:row>
      <xdr:rowOff>91984</xdr:rowOff>
    </xdr:to>
    <xdr:cxnSp macro="">
      <xdr:nvCxnSpPr>
        <xdr:cNvPr id="257" name="直線コネクタ 256"/>
        <xdr:cNvCxnSpPr/>
      </xdr:nvCxnSpPr>
      <xdr:spPr>
        <a:xfrm>
          <a:off x="2908300" y="142700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258" name="n_1mainValue【福祉施設】&#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81659</xdr:rowOff>
    </xdr:from>
    <xdr:ext cx="405111" cy="259045"/>
    <xdr:sp macro="" textlink="">
      <xdr:nvSpPr>
        <xdr:cNvPr id="259" name="n_2mainValue【福祉施設】&#10;有形固定資産減価償却率"/>
        <xdr:cNvSpPr txBox="1"/>
      </xdr:nvSpPr>
      <xdr:spPr>
        <a:xfrm>
          <a:off x="2705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3" name="テキスト ボックス 27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5" name="テキスト ボックス 27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7" name="テキスト ボックス 27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81" name="直線コネクタ 280"/>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82"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83" name="直線コネクタ 282"/>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84"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85" name="直線コネクタ 284"/>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86" name="【福祉施設】&#10;一人当たり面積平均値テキスト"/>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87" name="フローチャート: 判断 286"/>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88" name="フローチャート: 判断 287"/>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85513</xdr:rowOff>
    </xdr:from>
    <xdr:ext cx="469744" cy="259045"/>
    <xdr:sp macro="" textlink="">
      <xdr:nvSpPr>
        <xdr:cNvPr id="289" name="n_1aveValue【福祉施設】&#10;一人当たり面積"/>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90" name="フローチャート: 判断 289"/>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96944</xdr:rowOff>
    </xdr:from>
    <xdr:ext cx="469744" cy="259045"/>
    <xdr:sp macro="" textlink="">
      <xdr:nvSpPr>
        <xdr:cNvPr id="291" name="n_2aveValue【福祉施設】&#10;一人当たり面積"/>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92" name="フローチャート: 判断 291"/>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93"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299" name="楕円 298"/>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21132</xdr:rowOff>
    </xdr:from>
    <xdr:to>
      <xdr:col>46</xdr:col>
      <xdr:colOff>38100</xdr:colOff>
      <xdr:row>84</xdr:row>
      <xdr:rowOff>122732</xdr:rowOff>
    </xdr:to>
    <xdr:sp macro="" textlink="">
      <xdr:nvSpPr>
        <xdr:cNvPr id="300" name="楕円 299"/>
        <xdr:cNvSpPr/>
      </xdr:nvSpPr>
      <xdr:spPr>
        <a:xfrm>
          <a:off x="8699500" y="144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71932</xdr:rowOff>
    </xdr:to>
    <xdr:cxnSp macro="">
      <xdr:nvCxnSpPr>
        <xdr:cNvPr id="301" name="直線コネクタ 300"/>
        <xdr:cNvCxnSpPr/>
      </xdr:nvCxnSpPr>
      <xdr:spPr>
        <a:xfrm flipV="1">
          <a:off x="8750300" y="1445133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02" name="n_1main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139259</xdr:rowOff>
    </xdr:from>
    <xdr:ext cx="469744" cy="259045"/>
    <xdr:sp macro="" textlink="">
      <xdr:nvSpPr>
        <xdr:cNvPr id="303" name="n_2mainValue【福祉施設】&#10;一人当たり面積"/>
        <xdr:cNvSpPr txBox="1"/>
      </xdr:nvSpPr>
      <xdr:spPr>
        <a:xfrm>
          <a:off x="8515427" y="141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4" name="直線コネクタ 31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5" name="テキスト ボックス 31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6" name="直線コネクタ 31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7" name="テキスト ボックス 31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8" name="直線コネクタ 31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9" name="テキスト ボックス 31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0" name="直線コネクタ 31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1" name="テキスト ボックス 32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2" name="直線コネクタ 32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3" name="テキスト ボックス 32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4" name="直線コネクタ 32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5" name="テキスト ボックス 32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29" name="直線コネクタ 328"/>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30"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31" name="直線コネクタ 330"/>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32"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3" name="直線コネクタ 332"/>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334" name="【市民会館】&#10;有形固定資産減価償却率平均値テキスト"/>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35" name="フローチャート: 判断 334"/>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36" name="フローチャート: 判断 335"/>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10358</xdr:rowOff>
    </xdr:from>
    <xdr:ext cx="405111" cy="259045"/>
    <xdr:sp macro="" textlink="">
      <xdr:nvSpPr>
        <xdr:cNvPr id="337" name="n_1aveValue【市民会館】&#10;有形固定資産減価償却率"/>
        <xdr:cNvSpPr txBox="1"/>
      </xdr:nvSpPr>
      <xdr:spPr>
        <a:xfrm>
          <a:off x="3582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338" name="フローチャート: 判断 337"/>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70048</xdr:rowOff>
    </xdr:from>
    <xdr:ext cx="405111" cy="259045"/>
    <xdr:sp macro="" textlink="">
      <xdr:nvSpPr>
        <xdr:cNvPr id="339" name="n_2ave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340" name="フローチャート: 判断 33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341"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20501</xdr:rowOff>
    </xdr:from>
    <xdr:to>
      <xdr:col>20</xdr:col>
      <xdr:colOff>38100</xdr:colOff>
      <xdr:row>101</xdr:row>
      <xdr:rowOff>122101</xdr:rowOff>
    </xdr:to>
    <xdr:sp macro="" textlink="">
      <xdr:nvSpPr>
        <xdr:cNvPr id="347" name="楕円 346"/>
        <xdr:cNvSpPr/>
      </xdr:nvSpPr>
      <xdr:spPr>
        <a:xfrm>
          <a:off x="3746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138628</xdr:rowOff>
    </xdr:from>
    <xdr:ext cx="405111" cy="259045"/>
    <xdr:sp macro="" textlink="">
      <xdr:nvSpPr>
        <xdr:cNvPr id="348" name="n_1mainValue【市民会館】&#10;有形固定資産減価償却率"/>
        <xdr:cNvSpPr txBox="1"/>
      </xdr:nvSpPr>
      <xdr:spPr>
        <a:xfrm>
          <a:off x="35820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9" name="直線コネクタ 35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0" name="テキスト ボックス 35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1" name="直線コネクタ 36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2" name="テキスト ボックス 36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3" name="直線コネクタ 36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4" name="テキスト ボックス 36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5" name="直線コネクタ 36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6" name="テキスト ボックス 36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7" name="直線コネクタ 36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8" name="テキスト ボックス 36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9" name="直線コネクタ 36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0" name="テキスト ボックス 36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74" name="直線コネクタ 373"/>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75"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76" name="直線コネクタ 375"/>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77"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78" name="直線コネクタ 377"/>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79"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80" name="フローチャート: 判断 379"/>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81" name="フローチャート: 判断 380"/>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382"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83" name="フローチャート: 判断 382"/>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384"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85" name="フローチャート: 判断 384"/>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86"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102688</xdr:rowOff>
    </xdr:from>
    <xdr:to>
      <xdr:col>50</xdr:col>
      <xdr:colOff>165100</xdr:colOff>
      <xdr:row>107</xdr:row>
      <xdr:rowOff>32838</xdr:rowOff>
    </xdr:to>
    <xdr:sp macro="" textlink="">
      <xdr:nvSpPr>
        <xdr:cNvPr id="392" name="楕円 391"/>
        <xdr:cNvSpPr/>
      </xdr:nvSpPr>
      <xdr:spPr>
        <a:xfrm>
          <a:off x="9588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23965</xdr:rowOff>
    </xdr:from>
    <xdr:ext cx="469744" cy="259045"/>
    <xdr:sp macro="" textlink="">
      <xdr:nvSpPr>
        <xdr:cNvPr id="393" name="n_1mainValue【市民会館】&#10;一人当たり面積"/>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4" name="テキスト ボックス 4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6" name="テキスト ボックス 4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4" name="テキスト ボックス 4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6" name="テキスト ボックス 4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418" name="直線コネクタ 41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41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420" name="直線コネクタ 41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2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22" name="直線コネクタ 42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42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24" name="フローチャート: 判断 42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5" name="フローチャート: 判断 42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426"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427" name="フローチャート: 判断 42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428"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429" name="フローチャート: 判断 42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430"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74930</xdr:rowOff>
    </xdr:from>
    <xdr:to>
      <xdr:col>81</xdr:col>
      <xdr:colOff>101600</xdr:colOff>
      <xdr:row>36</xdr:row>
      <xdr:rowOff>5080</xdr:rowOff>
    </xdr:to>
    <xdr:sp macro="" textlink="">
      <xdr:nvSpPr>
        <xdr:cNvPr id="436" name="楕円 435"/>
        <xdr:cNvSpPr/>
      </xdr:nvSpPr>
      <xdr:spPr>
        <a:xfrm>
          <a:off x="15430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7" name="楕円 436"/>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125730</xdr:rowOff>
    </xdr:from>
    <xdr:to>
      <xdr:col>81</xdr:col>
      <xdr:colOff>50800</xdr:colOff>
      <xdr:row>37</xdr:row>
      <xdr:rowOff>87630</xdr:rowOff>
    </xdr:to>
    <xdr:cxnSp macro="">
      <xdr:nvCxnSpPr>
        <xdr:cNvPr id="438" name="直線コネクタ 437"/>
        <xdr:cNvCxnSpPr/>
      </xdr:nvCxnSpPr>
      <xdr:spPr>
        <a:xfrm flipV="1">
          <a:off x="14592300" y="61264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21607</xdr:rowOff>
    </xdr:from>
    <xdr:ext cx="405111" cy="259045"/>
    <xdr:sp macro="" textlink="">
      <xdr:nvSpPr>
        <xdr:cNvPr id="439" name="n_1mainValue【一般廃棄物処理施設】&#10;有形固定資産減価償却率"/>
        <xdr:cNvSpPr txBox="1"/>
      </xdr:nvSpPr>
      <xdr:spPr>
        <a:xfrm>
          <a:off x="15266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40" name="n_2mainValue【一般廃棄物処理施設】&#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1" name="直線コネクタ 4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2" name="テキスト ボックス 4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3" name="直線コネクタ 4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4" name="テキスト ボックス 45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5" name="直線コネクタ 4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6" name="テキスト ボックス 45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7" name="直線コネクタ 4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8" name="テキスト ボックス 45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9" name="直線コネクタ 4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0" name="テキスト ボックス 45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1" name="直線コネクタ 4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2" name="テキスト ボックス 46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66" name="直線コネクタ 465"/>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67"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68" name="直線コネクタ 467"/>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69"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70" name="直線コネクタ 469"/>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471"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72" name="フローチャート: 判断 471"/>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73" name="フローチャート: 判断 472"/>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474"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475" name="フローチャート: 判断 474"/>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476"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477" name="フローチャート: 判断 476"/>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478"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26726</xdr:rowOff>
    </xdr:from>
    <xdr:to>
      <xdr:col>112</xdr:col>
      <xdr:colOff>38100</xdr:colOff>
      <xdr:row>39</xdr:row>
      <xdr:rowOff>128326</xdr:rowOff>
    </xdr:to>
    <xdr:sp macro="" textlink="">
      <xdr:nvSpPr>
        <xdr:cNvPr id="484" name="楕円 483"/>
        <xdr:cNvSpPr/>
      </xdr:nvSpPr>
      <xdr:spPr>
        <a:xfrm>
          <a:off x="21272500" y="67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171269</xdr:rowOff>
    </xdr:from>
    <xdr:to>
      <xdr:col>107</xdr:col>
      <xdr:colOff>101600</xdr:colOff>
      <xdr:row>40</xdr:row>
      <xdr:rowOff>101419</xdr:rowOff>
    </xdr:to>
    <xdr:sp macro="" textlink="">
      <xdr:nvSpPr>
        <xdr:cNvPr id="485" name="楕円 484"/>
        <xdr:cNvSpPr/>
      </xdr:nvSpPr>
      <xdr:spPr>
        <a:xfrm>
          <a:off x="20383500" y="68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77526</xdr:rowOff>
    </xdr:from>
    <xdr:to>
      <xdr:col>111</xdr:col>
      <xdr:colOff>177800</xdr:colOff>
      <xdr:row>40</xdr:row>
      <xdr:rowOff>50619</xdr:rowOff>
    </xdr:to>
    <xdr:cxnSp macro="">
      <xdr:nvCxnSpPr>
        <xdr:cNvPr id="486" name="直線コネクタ 485"/>
        <xdr:cNvCxnSpPr/>
      </xdr:nvCxnSpPr>
      <xdr:spPr>
        <a:xfrm flipV="1">
          <a:off x="20434300" y="6764076"/>
          <a:ext cx="889000" cy="1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144853</xdr:rowOff>
    </xdr:from>
    <xdr:ext cx="599010" cy="259045"/>
    <xdr:sp macro="" textlink="">
      <xdr:nvSpPr>
        <xdr:cNvPr id="487" name="n_1mainValue【一般廃棄物処理施設】&#10;一人当たり有形固定資産（償却資産）額"/>
        <xdr:cNvSpPr txBox="1"/>
      </xdr:nvSpPr>
      <xdr:spPr>
        <a:xfrm>
          <a:off x="21011095" y="64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92546</xdr:rowOff>
    </xdr:from>
    <xdr:ext cx="599010" cy="259045"/>
    <xdr:sp macro="" textlink="">
      <xdr:nvSpPr>
        <xdr:cNvPr id="488" name="n_2mainValue【一般廃棄物処理施設】&#10;一人当たり有形固定資産（償却資産）額"/>
        <xdr:cNvSpPr txBox="1"/>
      </xdr:nvSpPr>
      <xdr:spPr>
        <a:xfrm>
          <a:off x="20134795" y="6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00" name="テキスト ボックス 49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0" name="テキスト ボックス 5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512" name="直線コネクタ 511"/>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513"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514" name="直線コネクタ 513"/>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5"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6" name="直線コネクタ 51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17"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18" name="フローチャート: 判断 517"/>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519" name="フローチャート: 判断 518"/>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520"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521" name="フローチャート: 判断 520"/>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522"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523" name="フローチャート: 判断 522"/>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524"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133985</xdr:rowOff>
    </xdr:from>
    <xdr:to>
      <xdr:col>76</xdr:col>
      <xdr:colOff>165100</xdr:colOff>
      <xdr:row>63</xdr:row>
      <xdr:rowOff>64135</xdr:rowOff>
    </xdr:to>
    <xdr:sp macro="" textlink="">
      <xdr:nvSpPr>
        <xdr:cNvPr id="530" name="楕円 529"/>
        <xdr:cNvSpPr/>
      </xdr:nvSpPr>
      <xdr:spPr>
        <a:xfrm>
          <a:off x="14541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55262</xdr:rowOff>
    </xdr:from>
    <xdr:ext cx="405111" cy="259045"/>
    <xdr:sp macro="" textlink="">
      <xdr:nvSpPr>
        <xdr:cNvPr id="531" name="n_2mainValue【保健センター・保健所】&#10;有形固定資産減価償却率"/>
        <xdr:cNvSpPr txBox="1"/>
      </xdr:nvSpPr>
      <xdr:spPr>
        <a:xfrm>
          <a:off x="14389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2" name="直線コネクタ 5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3" name="テキスト ボックス 5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4" name="直線コネクタ 5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5" name="テキスト ボックス 5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6" name="直線コネクタ 5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7" name="テキスト ボックス 5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8" name="直線コネクタ 5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9" name="テキスト ボックス 5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53" name="直線コネクタ 552"/>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5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55" name="直線コネクタ 55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56"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57" name="直線コネクタ 556"/>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558"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59" name="フローチャート: 判断 558"/>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60" name="フローチャート: 判断 559"/>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561"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562" name="フローチャート: 判断 561"/>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153941</xdr:rowOff>
    </xdr:from>
    <xdr:ext cx="469744" cy="259045"/>
    <xdr:sp macro="" textlink="">
      <xdr:nvSpPr>
        <xdr:cNvPr id="563" name="n_2ave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564" name="フローチャート: 判断 563"/>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565"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36068</xdr:rowOff>
    </xdr:from>
    <xdr:to>
      <xdr:col>107</xdr:col>
      <xdr:colOff>101600</xdr:colOff>
      <xdr:row>61</xdr:row>
      <xdr:rowOff>137668</xdr:rowOff>
    </xdr:to>
    <xdr:sp macro="" textlink="">
      <xdr:nvSpPr>
        <xdr:cNvPr id="571" name="楕円 570"/>
        <xdr:cNvSpPr/>
      </xdr:nvSpPr>
      <xdr:spPr>
        <a:xfrm>
          <a:off x="20383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154195</xdr:rowOff>
    </xdr:from>
    <xdr:ext cx="469744" cy="259045"/>
    <xdr:sp macro="" textlink="">
      <xdr:nvSpPr>
        <xdr:cNvPr id="572" name="n_2mainValue【保健センター・保健所】&#10;一人当たり面積"/>
        <xdr:cNvSpPr txBox="1"/>
      </xdr:nvSpPr>
      <xdr:spPr>
        <a:xfrm>
          <a:off x="201994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98" name="直線コネクタ 59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9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600" name="直線コネクタ 59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603"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04" name="フローチャート: 判断 60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05" name="フローチャート: 判断 60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606"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607" name="フローチャート: 判断 606"/>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608"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609" name="フローチャート: 判断 608"/>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610"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23223</xdr:rowOff>
    </xdr:from>
    <xdr:to>
      <xdr:col>76</xdr:col>
      <xdr:colOff>165100</xdr:colOff>
      <xdr:row>82</xdr:row>
      <xdr:rowOff>124823</xdr:rowOff>
    </xdr:to>
    <xdr:sp macro="" textlink="">
      <xdr:nvSpPr>
        <xdr:cNvPr id="616" name="楕円 615"/>
        <xdr:cNvSpPr/>
      </xdr:nvSpPr>
      <xdr:spPr>
        <a:xfrm>
          <a:off x="14541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115950</xdr:rowOff>
    </xdr:from>
    <xdr:ext cx="405111" cy="259045"/>
    <xdr:sp macro="" textlink="">
      <xdr:nvSpPr>
        <xdr:cNvPr id="617" name="n_2mainValue【消防施設】&#10;有形固定資産減価償却率"/>
        <xdr:cNvSpPr txBox="1"/>
      </xdr:nvSpPr>
      <xdr:spPr>
        <a:xfrm>
          <a:off x="14389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8" name="直線コネクタ 6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9" name="テキスト ボックス 6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0" name="直線コネクタ 6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1" name="テキスト ボックス 6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2" name="直線コネクタ 6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3" name="テキスト ボックス 6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4" name="直線コネクタ 6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5" name="テキスト ボックス 6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6" name="直線コネクタ 6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7" name="テキスト ボックス 6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41" name="直線コネクタ 640"/>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42"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43" name="直線コネクタ 642"/>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44"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45" name="直線コネクタ 644"/>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646"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47" name="フローチャート: 判断 646"/>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48" name="フローチャート: 判断 64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49"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650" name="フローチャート: 判断 649"/>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651"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652" name="フローチャート: 判断 651"/>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653"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52070</xdr:rowOff>
    </xdr:from>
    <xdr:to>
      <xdr:col>107</xdr:col>
      <xdr:colOff>101600</xdr:colOff>
      <xdr:row>83</xdr:row>
      <xdr:rowOff>153670</xdr:rowOff>
    </xdr:to>
    <xdr:sp macro="" textlink="">
      <xdr:nvSpPr>
        <xdr:cNvPr id="659" name="楕円 658"/>
        <xdr:cNvSpPr/>
      </xdr:nvSpPr>
      <xdr:spPr>
        <a:xfrm>
          <a:off x="20383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170197</xdr:rowOff>
    </xdr:from>
    <xdr:ext cx="469744" cy="259045"/>
    <xdr:sp macro="" textlink="">
      <xdr:nvSpPr>
        <xdr:cNvPr id="660" name="n_2main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1" name="直線コネクタ 6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2" name="テキスト ボックス 67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3" name="直線コネクタ 6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4" name="テキスト ボックス 6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5" name="直線コネクタ 6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6" name="テキスト ボックス 6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7" name="直線コネクタ 6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8" name="テキスト ボックス 6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9" name="直線コネクタ 6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0" name="テキスト ボックス 6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4" name="直線コネクタ 683"/>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5"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6" name="直線コネクタ 68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87"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88" name="直線コネクタ 687"/>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89"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90" name="フローチャート: 判断 689"/>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91" name="フローチャート: 判断 690"/>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692"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93" name="フローチャート: 判断 692"/>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694"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695" name="フローチャート: 判断 694"/>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696"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7" name="テキスト ボックス 6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62230</xdr:rowOff>
    </xdr:from>
    <xdr:to>
      <xdr:col>81</xdr:col>
      <xdr:colOff>101600</xdr:colOff>
      <xdr:row>104</xdr:row>
      <xdr:rowOff>163830</xdr:rowOff>
    </xdr:to>
    <xdr:sp macro="" textlink="">
      <xdr:nvSpPr>
        <xdr:cNvPr id="702" name="楕円 701"/>
        <xdr:cNvSpPr/>
      </xdr:nvSpPr>
      <xdr:spPr>
        <a:xfrm>
          <a:off x="15430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87630</xdr:rowOff>
    </xdr:from>
    <xdr:to>
      <xdr:col>76</xdr:col>
      <xdr:colOff>165100</xdr:colOff>
      <xdr:row>105</xdr:row>
      <xdr:rowOff>17780</xdr:rowOff>
    </xdr:to>
    <xdr:sp macro="" textlink="">
      <xdr:nvSpPr>
        <xdr:cNvPr id="703" name="楕円 702"/>
        <xdr:cNvSpPr/>
      </xdr:nvSpPr>
      <xdr:spPr>
        <a:xfrm>
          <a:off x="14541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113030</xdr:rowOff>
    </xdr:from>
    <xdr:to>
      <xdr:col>81</xdr:col>
      <xdr:colOff>50800</xdr:colOff>
      <xdr:row>104</xdr:row>
      <xdr:rowOff>138430</xdr:rowOff>
    </xdr:to>
    <xdr:cxnSp macro="">
      <xdr:nvCxnSpPr>
        <xdr:cNvPr id="704" name="直線コネクタ 703"/>
        <xdr:cNvCxnSpPr/>
      </xdr:nvCxnSpPr>
      <xdr:spPr>
        <a:xfrm flipV="1">
          <a:off x="14592300" y="17943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8907</xdr:rowOff>
    </xdr:from>
    <xdr:ext cx="405111" cy="259045"/>
    <xdr:sp macro="" textlink="">
      <xdr:nvSpPr>
        <xdr:cNvPr id="705" name="n_1mainValue【庁舎】&#10;有形固定資産減価償却率"/>
        <xdr:cNvSpPr txBox="1"/>
      </xdr:nvSpPr>
      <xdr:spPr>
        <a:xfrm>
          <a:off x="15266044" y="1766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8907</xdr:rowOff>
    </xdr:from>
    <xdr:ext cx="405111" cy="259045"/>
    <xdr:sp macro="" textlink="">
      <xdr:nvSpPr>
        <xdr:cNvPr id="706" name="n_2mainValue【庁舎】&#10;有形固定資産減価償却率"/>
        <xdr:cNvSpPr txBox="1"/>
      </xdr:nvSpPr>
      <xdr:spPr>
        <a:xfrm>
          <a:off x="14389744" y="180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28" name="テキスト ボックス 72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30" name="テキスト ボックス 72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32" name="直線コネクタ 731"/>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33"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34" name="直線コネクタ 733"/>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35"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36" name="直線コネクタ 735"/>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737"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38" name="フローチャート: 判断 737"/>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39" name="フローチャート: 判断 738"/>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740"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741" name="フローチャート: 判断 740"/>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742"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743" name="フローチャート: 判断 742"/>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744"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56262</xdr:rowOff>
    </xdr:from>
    <xdr:to>
      <xdr:col>112</xdr:col>
      <xdr:colOff>38100</xdr:colOff>
      <xdr:row>108</xdr:row>
      <xdr:rowOff>157862</xdr:rowOff>
    </xdr:to>
    <xdr:sp macro="" textlink="">
      <xdr:nvSpPr>
        <xdr:cNvPr id="750" name="楕円 749"/>
        <xdr:cNvSpPr/>
      </xdr:nvSpPr>
      <xdr:spPr>
        <a:xfrm>
          <a:off x="21272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58057</xdr:rowOff>
    </xdr:from>
    <xdr:to>
      <xdr:col>107</xdr:col>
      <xdr:colOff>101600</xdr:colOff>
      <xdr:row>108</xdr:row>
      <xdr:rowOff>159657</xdr:rowOff>
    </xdr:to>
    <xdr:sp macro="" textlink="">
      <xdr:nvSpPr>
        <xdr:cNvPr id="751" name="楕円 750"/>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107062</xdr:rowOff>
    </xdr:from>
    <xdr:to>
      <xdr:col>111</xdr:col>
      <xdr:colOff>177800</xdr:colOff>
      <xdr:row>108</xdr:row>
      <xdr:rowOff>108857</xdr:rowOff>
    </xdr:to>
    <xdr:cxnSp macro="">
      <xdr:nvCxnSpPr>
        <xdr:cNvPr id="752" name="直線コネクタ 751"/>
        <xdr:cNvCxnSpPr/>
      </xdr:nvCxnSpPr>
      <xdr:spPr>
        <a:xfrm flipV="1">
          <a:off x="20434300" y="18623662"/>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148989</xdr:rowOff>
    </xdr:from>
    <xdr:ext cx="469744" cy="259045"/>
    <xdr:sp macro="" textlink="">
      <xdr:nvSpPr>
        <xdr:cNvPr id="753" name="n_1mainValue【庁舎】&#10;一人当たり面積"/>
        <xdr:cNvSpPr txBox="1"/>
      </xdr:nvSpPr>
      <xdr:spPr>
        <a:xfrm>
          <a:off x="210757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4734</xdr:rowOff>
    </xdr:from>
    <xdr:ext cx="469744" cy="259045"/>
    <xdr:sp macro="" textlink="">
      <xdr:nvSpPr>
        <xdr:cNvPr id="754" name="n_2mainValue【庁舎】&#10;一人当たり面積"/>
        <xdr:cNvSpPr txBox="1"/>
      </xdr:nvSpPr>
      <xdr:spPr>
        <a:xfrm>
          <a:off x="20199427" y="183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老朽化している施設については、公共施設等総合管理計画に基づいて、長寿命化、集約化及び複合化を推進し、公共施設の適正管理に取り組む。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624_&#21402;&#2373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64.599999999999994</v>
          </cell>
          <cell r="CN51">
            <v>65.900000000000006</v>
          </cell>
        </row>
        <row r="53">
          <cell r="CF53">
            <v>19.8</v>
          </cell>
          <cell r="CN53">
            <v>51.8</v>
          </cell>
        </row>
        <row r="55">
          <cell r="AN55" t="str">
            <v>類似団体内平均値</v>
          </cell>
          <cell r="CF55">
            <v>0</v>
          </cell>
          <cell r="CN55">
            <v>0</v>
          </cell>
        </row>
        <row r="57">
          <cell r="CF57">
            <v>56.3</v>
          </cell>
          <cell r="CN57">
            <v>58.3</v>
          </cell>
        </row>
        <row r="72">
          <cell r="BP72" t="str">
            <v>H26</v>
          </cell>
          <cell r="BX72" t="str">
            <v>H27</v>
          </cell>
          <cell r="CF72" t="str">
            <v>H28</v>
          </cell>
          <cell r="CN72" t="str">
            <v>H29</v>
          </cell>
          <cell r="CV72" t="str">
            <v>H30</v>
          </cell>
        </row>
        <row r="73">
          <cell r="AN73" t="str">
            <v>当該団体値</v>
          </cell>
          <cell r="BP73">
            <v>84.8</v>
          </cell>
          <cell r="BX73">
            <v>71.099999999999994</v>
          </cell>
          <cell r="CF73">
            <v>64.599999999999994</v>
          </cell>
          <cell r="CN73">
            <v>65.900000000000006</v>
          </cell>
          <cell r="CV73">
            <v>63.3</v>
          </cell>
        </row>
        <row r="75">
          <cell r="BP75">
            <v>13.4</v>
          </cell>
          <cell r="BX75">
            <v>12.6</v>
          </cell>
          <cell r="CF75">
            <v>12.1</v>
          </cell>
          <cell r="CN75">
            <v>11.8</v>
          </cell>
          <cell r="CV75">
            <v>12.2</v>
          </cell>
        </row>
        <row r="77">
          <cell r="AN77" t="str">
            <v>類似団体内平均値</v>
          </cell>
          <cell r="BP77">
            <v>54</v>
          </cell>
          <cell r="BX77">
            <v>0</v>
          </cell>
          <cell r="CF77">
            <v>0</v>
          </cell>
          <cell r="CN77">
            <v>0</v>
          </cell>
          <cell r="CV77">
            <v>0</v>
          </cell>
        </row>
        <row r="79">
          <cell r="BP79">
            <v>11.5</v>
          </cell>
          <cell r="BX79">
            <v>8.6</v>
          </cell>
          <cell r="CF79">
            <v>8.5</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K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10469400</v>
      </c>
      <c r="BO4" s="423"/>
      <c r="BP4" s="423"/>
      <c r="BQ4" s="423"/>
      <c r="BR4" s="423"/>
      <c r="BS4" s="423"/>
      <c r="BT4" s="423"/>
      <c r="BU4" s="424"/>
      <c r="BV4" s="422">
        <v>10265680</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9.6999999999999993</v>
      </c>
      <c r="CU4" s="604"/>
      <c r="CV4" s="604"/>
      <c r="CW4" s="604"/>
      <c r="CX4" s="604"/>
      <c r="CY4" s="604"/>
      <c r="CZ4" s="604"/>
      <c r="DA4" s="605"/>
      <c r="DB4" s="603">
        <v>10.6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9963844</v>
      </c>
      <c r="BO5" s="428"/>
      <c r="BP5" s="428"/>
      <c r="BQ5" s="428"/>
      <c r="BR5" s="428"/>
      <c r="BS5" s="428"/>
      <c r="BT5" s="428"/>
      <c r="BU5" s="429"/>
      <c r="BV5" s="427">
        <v>9702422</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92.6</v>
      </c>
      <c r="CU5" s="398"/>
      <c r="CV5" s="398"/>
      <c r="CW5" s="398"/>
      <c r="CX5" s="398"/>
      <c r="CY5" s="398"/>
      <c r="CZ5" s="398"/>
      <c r="DA5" s="399"/>
      <c r="DB5" s="397">
        <v>89.6</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505556</v>
      </c>
      <c r="BO6" s="428"/>
      <c r="BP6" s="428"/>
      <c r="BQ6" s="428"/>
      <c r="BR6" s="428"/>
      <c r="BS6" s="428"/>
      <c r="BT6" s="428"/>
      <c r="BU6" s="429"/>
      <c r="BV6" s="427">
        <v>563258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96.4</v>
      </c>
      <c r="CU6" s="578"/>
      <c r="CV6" s="578"/>
      <c r="CW6" s="578"/>
      <c r="CX6" s="578"/>
      <c r="CY6" s="578"/>
      <c r="CZ6" s="578"/>
      <c r="DA6" s="579"/>
      <c r="DB6" s="577">
        <v>93.3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760</v>
      </c>
      <c r="BO7" s="428"/>
      <c r="BP7" s="428"/>
      <c r="BQ7" s="428"/>
      <c r="BR7" s="428"/>
      <c r="BS7" s="428"/>
      <c r="BT7" s="428"/>
      <c r="BU7" s="429"/>
      <c r="BV7" s="427">
        <v>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5216512</v>
      </c>
      <c r="CU7" s="428"/>
      <c r="CV7" s="428"/>
      <c r="CW7" s="428"/>
      <c r="CX7" s="428"/>
      <c r="CY7" s="428"/>
      <c r="CZ7" s="428"/>
      <c r="DA7" s="429"/>
      <c r="DB7" s="427">
        <v>5294276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101</v>
      </c>
      <c r="AV8" s="485"/>
      <c r="AW8" s="485"/>
      <c r="AX8" s="485"/>
      <c r="AY8" s="407" t="s">
        <v>109</v>
      </c>
      <c r="AZ8" s="408"/>
      <c r="BA8" s="408"/>
      <c r="BB8" s="408"/>
      <c r="BC8" s="408"/>
      <c r="BD8" s="408"/>
      <c r="BE8" s="408"/>
      <c r="BF8" s="408"/>
      <c r="BG8" s="408"/>
      <c r="BH8" s="408"/>
      <c r="BI8" s="408"/>
      <c r="BJ8" s="408"/>
      <c r="BK8" s="408"/>
      <c r="BL8" s="408"/>
      <c r="BM8" s="409"/>
      <c r="BN8" s="427">
        <v>504796</v>
      </c>
      <c r="BO8" s="428"/>
      <c r="BP8" s="428"/>
      <c r="BQ8" s="428"/>
      <c r="BR8" s="428"/>
      <c r="BS8" s="428"/>
      <c r="BT8" s="428"/>
      <c r="BU8" s="429"/>
      <c r="BV8" s="427">
        <v>563258</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0.23</v>
      </c>
      <c r="CU8" s="541"/>
      <c r="CV8" s="541"/>
      <c r="CW8" s="541"/>
      <c r="CX8" s="541"/>
      <c r="CY8" s="541"/>
      <c r="CZ8" s="541"/>
      <c r="DA8" s="542"/>
      <c r="DB8" s="540">
        <v>0.22</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9778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101</v>
      </c>
      <c r="AV9" s="485"/>
      <c r="AW9" s="485"/>
      <c r="AX9" s="485"/>
      <c r="AY9" s="407" t="s">
        <v>115</v>
      </c>
      <c r="AZ9" s="408"/>
      <c r="BA9" s="408"/>
      <c r="BB9" s="408"/>
      <c r="BC9" s="408"/>
      <c r="BD9" s="408"/>
      <c r="BE9" s="408"/>
      <c r="BF9" s="408"/>
      <c r="BG9" s="408"/>
      <c r="BH9" s="408"/>
      <c r="BI9" s="408"/>
      <c r="BJ9" s="408"/>
      <c r="BK9" s="408"/>
      <c r="BL9" s="408"/>
      <c r="BM9" s="409"/>
      <c r="BN9" s="427">
        <v>-58462</v>
      </c>
      <c r="BO9" s="428"/>
      <c r="BP9" s="428"/>
      <c r="BQ9" s="428"/>
      <c r="BR9" s="428"/>
      <c r="BS9" s="428"/>
      <c r="BT9" s="428"/>
      <c r="BU9" s="429"/>
      <c r="BV9" s="427">
        <v>110652</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13.4</v>
      </c>
      <c r="CU9" s="398"/>
      <c r="CV9" s="398"/>
      <c r="CW9" s="398"/>
      <c r="CX9" s="398"/>
      <c r="CY9" s="398"/>
      <c r="CZ9" s="398"/>
      <c r="DA9" s="399"/>
      <c r="DB9" s="397">
        <v>13.9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10630</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100</v>
      </c>
      <c r="BO10" s="428"/>
      <c r="BP10" s="428"/>
      <c r="BQ10" s="428"/>
      <c r="BR10" s="428"/>
      <c r="BS10" s="428"/>
      <c r="BT10" s="428"/>
      <c r="BU10" s="429"/>
      <c r="BV10" s="427">
        <v>100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9396</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101</v>
      </c>
      <c r="AV12" s="485"/>
      <c r="AW12" s="485"/>
      <c r="AX12" s="485"/>
      <c r="AY12" s="407" t="s">
        <v>134</v>
      </c>
      <c r="AZ12" s="408"/>
      <c r="BA12" s="408"/>
      <c r="BB12" s="408"/>
      <c r="BC12" s="408"/>
      <c r="BD12" s="408"/>
      <c r="BE12" s="408"/>
      <c r="BF12" s="408"/>
      <c r="BG12" s="408"/>
      <c r="BH12" s="408"/>
      <c r="BI12" s="408"/>
      <c r="BJ12" s="408"/>
      <c r="BK12" s="408"/>
      <c r="BL12" s="408"/>
      <c r="BM12" s="409"/>
      <c r="BN12" s="427">
        <v>300000</v>
      </c>
      <c r="BO12" s="428"/>
      <c r="BP12" s="428"/>
      <c r="BQ12" s="428"/>
      <c r="BR12" s="428"/>
      <c r="BS12" s="428"/>
      <c r="BT12" s="428"/>
      <c r="BU12" s="429"/>
      <c r="BV12" s="427">
        <v>300000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9269</v>
      </c>
      <c r="S13" s="531"/>
      <c r="T13" s="531"/>
      <c r="U13" s="531"/>
      <c r="V13" s="532"/>
      <c r="W13" s="518" t="s">
        <v>137</v>
      </c>
      <c r="X13" s="440"/>
      <c r="Y13" s="440"/>
      <c r="Z13" s="440"/>
      <c r="AA13" s="440"/>
      <c r="AB13" s="441"/>
      <c r="AC13" s="403">
        <v>1686</v>
      </c>
      <c r="AD13" s="404"/>
      <c r="AE13" s="404"/>
      <c r="AF13" s="404"/>
      <c r="AG13" s="405"/>
      <c r="AH13" s="403">
        <v>1826</v>
      </c>
      <c r="AI13" s="404"/>
      <c r="AJ13" s="404"/>
      <c r="AK13" s="404"/>
      <c r="AL13" s="406"/>
      <c r="AM13" s="496" t="s">
        <v>138</v>
      </c>
      <c r="AN13" s="401"/>
      <c r="AO13" s="401"/>
      <c r="AP13" s="401"/>
      <c r="AQ13" s="401"/>
      <c r="AR13" s="401"/>
      <c r="AS13" s="401"/>
      <c r="AT13" s="402"/>
      <c r="AU13" s="484" t="s">
        <v>125</v>
      </c>
      <c r="AV13" s="485"/>
      <c r="AW13" s="485"/>
      <c r="AX13" s="485"/>
      <c r="AY13" s="407" t="s">
        <v>139</v>
      </c>
      <c r="AZ13" s="408"/>
      <c r="BA13" s="408"/>
      <c r="BB13" s="408"/>
      <c r="BC13" s="408"/>
      <c r="BD13" s="408"/>
      <c r="BE13" s="408"/>
      <c r="BF13" s="408"/>
      <c r="BG13" s="408"/>
      <c r="BH13" s="408"/>
      <c r="BI13" s="408"/>
      <c r="BJ13" s="408"/>
      <c r="BK13" s="408"/>
      <c r="BL13" s="408"/>
      <c r="BM13" s="409"/>
      <c r="BN13" s="427">
        <v>-358362</v>
      </c>
      <c r="BO13" s="428"/>
      <c r="BP13" s="428"/>
      <c r="BQ13" s="428"/>
      <c r="BR13" s="428"/>
      <c r="BS13" s="428"/>
      <c r="BT13" s="428"/>
      <c r="BU13" s="429"/>
      <c r="BV13" s="427">
        <v>-189248</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12.2</v>
      </c>
      <c r="CU13" s="398"/>
      <c r="CV13" s="398"/>
      <c r="CW13" s="398"/>
      <c r="CX13" s="398"/>
      <c r="CY13" s="398"/>
      <c r="CZ13" s="398"/>
      <c r="DA13" s="399"/>
      <c r="DB13" s="397">
        <v>11.8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141</v>
      </c>
      <c r="M14" s="561"/>
      <c r="N14" s="561"/>
      <c r="O14" s="561"/>
      <c r="P14" s="561"/>
      <c r="Q14" s="562"/>
      <c r="R14" s="530">
        <v>9648</v>
      </c>
      <c r="S14" s="531"/>
      <c r="T14" s="531"/>
      <c r="U14" s="531"/>
      <c r="V14" s="532"/>
      <c r="W14" s="533"/>
      <c r="X14" s="443"/>
      <c r="Y14" s="443"/>
      <c r="Z14" s="443"/>
      <c r="AA14" s="443"/>
      <c r="AB14" s="444"/>
      <c r="AC14" s="523">
        <v>30.6</v>
      </c>
      <c r="AD14" s="524"/>
      <c r="AE14" s="524"/>
      <c r="AF14" s="524"/>
      <c r="AG14" s="525"/>
      <c r="AH14" s="523">
        <v>31.2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v>63.3</v>
      </c>
      <c r="CU14" s="535"/>
      <c r="CV14" s="535"/>
      <c r="CW14" s="535"/>
      <c r="CX14" s="535"/>
      <c r="CY14" s="535"/>
      <c r="CZ14" s="535"/>
      <c r="DA14" s="536"/>
      <c r="DB14" s="534">
        <v>65.900000000000006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143</v>
      </c>
      <c r="N15" s="528"/>
      <c r="O15" s="528"/>
      <c r="P15" s="528"/>
      <c r="Q15" s="529"/>
      <c r="R15" s="530">
        <v>9525</v>
      </c>
      <c r="S15" s="531"/>
      <c r="T15" s="531"/>
      <c r="U15" s="531"/>
      <c r="V15" s="532"/>
      <c r="W15" s="518" t="s">
        <v>144</v>
      </c>
      <c r="X15" s="440"/>
      <c r="Y15" s="440"/>
      <c r="Z15" s="440"/>
      <c r="AA15" s="440"/>
      <c r="AB15" s="441"/>
      <c r="AC15" s="403">
        <v>1214</v>
      </c>
      <c r="AD15" s="404"/>
      <c r="AE15" s="404"/>
      <c r="AF15" s="404"/>
      <c r="AG15" s="405"/>
      <c r="AH15" s="403">
        <v>1254</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1088502</v>
      </c>
      <c r="BO15" s="423"/>
      <c r="BP15" s="423"/>
      <c r="BQ15" s="423"/>
      <c r="BR15" s="423"/>
      <c r="BS15" s="423"/>
      <c r="BT15" s="423"/>
      <c r="BU15" s="424"/>
      <c r="BV15" s="422">
        <v>1093594</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22</v>
      </c>
      <c r="AD16" s="524"/>
      <c r="AE16" s="524"/>
      <c r="AF16" s="524"/>
      <c r="AG16" s="525"/>
      <c r="AH16" s="523">
        <v>21.4</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4726737</v>
      </c>
      <c r="BO16" s="428"/>
      <c r="BP16" s="428"/>
      <c r="BQ16" s="428"/>
      <c r="BR16" s="428"/>
      <c r="BS16" s="428"/>
      <c r="BT16" s="428"/>
      <c r="BU16" s="429"/>
      <c r="BV16" s="427">
        <v>4798043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2615</v>
      </c>
      <c r="AD17" s="404"/>
      <c r="AE17" s="404"/>
      <c r="AF17" s="404"/>
      <c r="AG17" s="405"/>
      <c r="AH17" s="403">
        <v>2775</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1365838</v>
      </c>
      <c r="BO17" s="428"/>
      <c r="BP17" s="428"/>
      <c r="BQ17" s="428"/>
      <c r="BR17" s="428"/>
      <c r="BS17" s="428"/>
      <c r="BT17" s="428"/>
      <c r="BU17" s="429"/>
      <c r="BV17" s="427">
        <v>1379493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739.27</v>
      </c>
      <c r="M18" s="492"/>
      <c r="N18" s="492"/>
      <c r="O18" s="492"/>
      <c r="P18" s="492"/>
      <c r="Q18" s="492"/>
      <c r="R18" s="493"/>
      <c r="S18" s="493"/>
      <c r="T18" s="493"/>
      <c r="U18" s="493"/>
      <c r="V18" s="494"/>
      <c r="W18" s="508"/>
      <c r="X18" s="509"/>
      <c r="Y18" s="509"/>
      <c r="Z18" s="509"/>
      <c r="AA18" s="509"/>
      <c r="AB18" s="519"/>
      <c r="AC18" s="391">
        <v>47.4</v>
      </c>
      <c r="AD18" s="392"/>
      <c r="AE18" s="392"/>
      <c r="AF18" s="392"/>
      <c r="AG18" s="495"/>
      <c r="AH18" s="391">
        <v>47.4</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4888953</v>
      </c>
      <c r="BO18" s="428"/>
      <c r="BP18" s="428"/>
      <c r="BQ18" s="428"/>
      <c r="BR18" s="428"/>
      <c r="BS18" s="428"/>
      <c r="BT18" s="428"/>
      <c r="BU18" s="429"/>
      <c r="BV18" s="427">
        <v>4805104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13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7520483</v>
      </c>
      <c r="BO19" s="428"/>
      <c r="BP19" s="428"/>
      <c r="BQ19" s="428"/>
      <c r="BR19" s="428"/>
      <c r="BS19" s="428"/>
      <c r="BT19" s="428"/>
      <c r="BU19" s="429"/>
      <c r="BV19" s="427">
        <v>7340873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4115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9501472</v>
      </c>
      <c r="BO23" s="428"/>
      <c r="BP23" s="428"/>
      <c r="BQ23" s="428"/>
      <c r="BR23" s="428"/>
      <c r="BS23" s="428"/>
      <c r="BT23" s="428"/>
      <c r="BU23" s="429"/>
      <c r="BV23" s="427">
        <v>9268734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8170</v>
      </c>
      <c r="R24" s="404"/>
      <c r="S24" s="404"/>
      <c r="T24" s="404"/>
      <c r="U24" s="404"/>
      <c r="V24" s="405"/>
      <c r="W24" s="469"/>
      <c r="X24" s="460"/>
      <c r="Y24" s="461"/>
      <c r="Z24" s="400" t="s">
        <v>168</v>
      </c>
      <c r="AA24" s="401"/>
      <c r="AB24" s="401"/>
      <c r="AC24" s="401"/>
      <c r="AD24" s="401"/>
      <c r="AE24" s="401"/>
      <c r="AF24" s="401"/>
      <c r="AG24" s="402"/>
      <c r="AH24" s="403">
        <v>179</v>
      </c>
      <c r="AI24" s="404"/>
      <c r="AJ24" s="404"/>
      <c r="AK24" s="404"/>
      <c r="AL24" s="405"/>
      <c r="AM24" s="403">
        <v>524112</v>
      </c>
      <c r="AN24" s="404"/>
      <c r="AO24" s="404"/>
      <c r="AP24" s="404"/>
      <c r="AQ24" s="404"/>
      <c r="AR24" s="405"/>
      <c r="AS24" s="403">
        <v>2928</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9321605</v>
      </c>
      <c r="BO24" s="428"/>
      <c r="BP24" s="428"/>
      <c r="BQ24" s="428"/>
      <c r="BR24" s="428"/>
      <c r="BS24" s="428"/>
      <c r="BT24" s="428"/>
      <c r="BU24" s="429"/>
      <c r="BV24" s="427">
        <v>9044324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6780</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128</v>
      </c>
      <c r="AN25" s="404"/>
      <c r="AO25" s="404"/>
      <c r="AP25" s="404"/>
      <c r="AQ25" s="404"/>
      <c r="AR25" s="405"/>
      <c r="AS25" s="403" t="s">
        <v>128</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561377</v>
      </c>
      <c r="BO25" s="423"/>
      <c r="BP25" s="423"/>
      <c r="BQ25" s="423"/>
      <c r="BR25" s="423"/>
      <c r="BS25" s="423"/>
      <c r="BT25" s="423"/>
      <c r="BU25" s="424"/>
      <c r="BV25" s="422">
        <v>763981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6130</v>
      </c>
      <c r="R26" s="404"/>
      <c r="S26" s="404"/>
      <c r="T26" s="404"/>
      <c r="U26" s="404"/>
      <c r="V26" s="405"/>
      <c r="W26" s="469"/>
      <c r="X26" s="460"/>
      <c r="Y26" s="461"/>
      <c r="Z26" s="400" t="s">
        <v>175</v>
      </c>
      <c r="AA26" s="482"/>
      <c r="AB26" s="482"/>
      <c r="AC26" s="482"/>
      <c r="AD26" s="482"/>
      <c r="AE26" s="482"/>
      <c r="AF26" s="482"/>
      <c r="AG26" s="483"/>
      <c r="AH26" s="403">
        <v>1</v>
      </c>
      <c r="AI26" s="404"/>
      <c r="AJ26" s="404"/>
      <c r="AK26" s="404"/>
      <c r="AL26" s="405"/>
      <c r="AM26" s="403" t="s">
        <v>176</v>
      </c>
      <c r="AN26" s="404"/>
      <c r="AO26" s="404"/>
      <c r="AP26" s="404"/>
      <c r="AQ26" s="404"/>
      <c r="AR26" s="405"/>
      <c r="AS26" s="403" t="s">
        <v>176</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172</v>
      </c>
      <c r="BO26" s="428"/>
      <c r="BP26" s="428"/>
      <c r="BQ26" s="428"/>
      <c r="BR26" s="428"/>
      <c r="BS26" s="428"/>
      <c r="BT26" s="428"/>
      <c r="BU26" s="429"/>
      <c r="BV26" s="427" t="s">
        <v>172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3070</v>
      </c>
      <c r="R27" s="404"/>
      <c r="S27" s="404"/>
      <c r="T27" s="404"/>
      <c r="U27" s="404"/>
      <c r="V27" s="405"/>
      <c r="W27" s="469"/>
      <c r="X27" s="460"/>
      <c r="Y27" s="461"/>
      <c r="Z27" s="400" t="s">
        <v>179</v>
      </c>
      <c r="AA27" s="401"/>
      <c r="AB27" s="401"/>
      <c r="AC27" s="401"/>
      <c r="AD27" s="401"/>
      <c r="AE27" s="401"/>
      <c r="AF27" s="401"/>
      <c r="AG27" s="402"/>
      <c r="AH27" s="403">
        <v>2</v>
      </c>
      <c r="AI27" s="404"/>
      <c r="AJ27" s="404"/>
      <c r="AK27" s="404"/>
      <c r="AL27" s="405"/>
      <c r="AM27" s="403" t="s">
        <v>180</v>
      </c>
      <c r="AN27" s="404"/>
      <c r="AO27" s="404"/>
      <c r="AP27" s="404"/>
      <c r="AQ27" s="404"/>
      <c r="AR27" s="405"/>
      <c r="AS27" s="403" t="s">
        <v>180</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128</v>
      </c>
      <c r="BO27" s="431"/>
      <c r="BP27" s="431"/>
      <c r="BQ27" s="431"/>
      <c r="BR27" s="431"/>
      <c r="BS27" s="431"/>
      <c r="BT27" s="431"/>
      <c r="BU27" s="432"/>
      <c r="BV27" s="430" t="s">
        <v>172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2450</v>
      </c>
      <c r="R28" s="404"/>
      <c r="S28" s="404"/>
      <c r="T28" s="404"/>
      <c r="U28" s="404"/>
      <c r="V28" s="405"/>
      <c r="W28" s="469"/>
      <c r="X28" s="460"/>
      <c r="Y28" s="461"/>
      <c r="Z28" s="400" t="s">
        <v>183</v>
      </c>
      <c r="AA28" s="401"/>
      <c r="AB28" s="401"/>
      <c r="AC28" s="401"/>
      <c r="AD28" s="401"/>
      <c r="AE28" s="401"/>
      <c r="AF28" s="401"/>
      <c r="AG28" s="402"/>
      <c r="AH28" s="403">
        <v>12</v>
      </c>
      <c r="AI28" s="404"/>
      <c r="AJ28" s="404"/>
      <c r="AK28" s="404"/>
      <c r="AL28" s="405"/>
      <c r="AM28" s="403">
        <v>35700</v>
      </c>
      <c r="AN28" s="404"/>
      <c r="AO28" s="404"/>
      <c r="AP28" s="404"/>
      <c r="AQ28" s="404"/>
      <c r="AR28" s="405"/>
      <c r="AS28" s="403">
        <v>2975</v>
      </c>
      <c r="AT28" s="404"/>
      <c r="AU28" s="404"/>
      <c r="AV28" s="404"/>
      <c r="AW28" s="404"/>
      <c r="AX28" s="406"/>
      <c r="AY28" s="410" t="s">
        <v>184</v>
      </c>
      <c r="AZ28" s="411"/>
      <c r="BA28" s="411"/>
      <c r="BB28" s="412"/>
      <c r="BC28" s="419" t="s">
        <v>47</v>
      </c>
      <c r="BD28" s="420"/>
      <c r="BE28" s="420"/>
      <c r="BF28" s="420"/>
      <c r="BG28" s="420"/>
      <c r="BH28" s="420"/>
      <c r="BI28" s="420"/>
      <c r="BJ28" s="420"/>
      <c r="BK28" s="420"/>
      <c r="BL28" s="420"/>
      <c r="BM28" s="421"/>
      <c r="BN28" s="422">
        <v>587115</v>
      </c>
      <c r="BO28" s="423"/>
      <c r="BP28" s="423"/>
      <c r="BQ28" s="423"/>
      <c r="BR28" s="423"/>
      <c r="BS28" s="423"/>
      <c r="BT28" s="423"/>
      <c r="BU28" s="424"/>
      <c r="BV28" s="422">
        <v>587015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11</v>
      </c>
      <c r="M29" s="404"/>
      <c r="N29" s="404"/>
      <c r="O29" s="404"/>
      <c r="P29" s="405"/>
      <c r="Q29" s="403">
        <v>1930</v>
      </c>
      <c r="R29" s="404"/>
      <c r="S29" s="404"/>
      <c r="T29" s="404"/>
      <c r="U29" s="404"/>
      <c r="V29" s="405"/>
      <c r="W29" s="470"/>
      <c r="X29" s="471"/>
      <c r="Y29" s="472"/>
      <c r="Z29" s="400" t="s">
        <v>186</v>
      </c>
      <c r="AA29" s="401"/>
      <c r="AB29" s="401"/>
      <c r="AC29" s="401"/>
      <c r="AD29" s="401"/>
      <c r="AE29" s="401"/>
      <c r="AF29" s="401"/>
      <c r="AG29" s="402"/>
      <c r="AH29" s="403">
        <v>193</v>
      </c>
      <c r="AI29" s="404"/>
      <c r="AJ29" s="404"/>
      <c r="AK29" s="404"/>
      <c r="AL29" s="405"/>
      <c r="AM29" s="403">
        <v>565978</v>
      </c>
      <c r="AN29" s="404"/>
      <c r="AO29" s="404"/>
      <c r="AP29" s="404"/>
      <c r="AQ29" s="404"/>
      <c r="AR29" s="405"/>
      <c r="AS29" s="403">
        <v>2933</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599797</v>
      </c>
      <c r="BO29" s="428"/>
      <c r="BP29" s="428"/>
      <c r="BQ29" s="428"/>
      <c r="BR29" s="428"/>
      <c r="BS29" s="428"/>
      <c r="BT29" s="428"/>
      <c r="BU29" s="429"/>
      <c r="BV29" s="427">
        <v>590496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99.3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572069</v>
      </c>
      <c r="BO30" s="431"/>
      <c r="BP30" s="431"/>
      <c r="BQ30" s="431"/>
      <c r="BR30" s="431"/>
      <c r="BS30" s="431"/>
      <c r="BT30" s="431"/>
      <c r="BU30" s="432"/>
      <c r="BV30" s="430">
        <v>625852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197</v>
      </c>
      <c r="AN33" s="390"/>
      <c r="AO33" s="389" t="s">
        <v>196</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197</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IF('各会計、関係団体の財政状況及び健全化判断比率'!B34="","",'各会計、関係団体の財政状況及び健全化判断比率'!B34)</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釧路東部消防組合</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厚岸味覚ターミナル</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IF('各会計、関係団体の財政状況及び健全化判断比率'!B33="","",'各会計、関係団体の財政状況及び健全化判断比率'!B33)</f>
        <v>病院事業会計</v>
      </c>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IF('各会計、関係団体の財政状況及び健全化判断比率'!B35="","",'各会計、関係団体の財政状況及び健全化判断比率'!B35)</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釧路公立大学事務組合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釧路･根室広域地方税滞納整理機構</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介護老人保健施設事業特別会計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YcS4EhHxqPZk7kp+FomJbrFm9he7Coe8PWD9gxY5SqTLv4ftyT4eY1mPhSTF8o+rrliUNHmeTTrnCAQpHPrkw==" saltValue="fzun+YXfbB6AwyFIeFH3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DL44" sqref="DL44:DV4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1088331</v>
      </c>
      <c r="S5" s="689"/>
      <c r="T5" s="689"/>
      <c r="U5" s="689"/>
      <c r="V5" s="689"/>
      <c r="W5" s="689"/>
      <c r="X5" s="689"/>
      <c r="Y5" s="735"/>
      <c r="Z5" s="753">
        <v>10.4</v>
      </c>
      <c r="AA5" s="753"/>
      <c r="AB5" s="753"/>
      <c r="AC5" s="753"/>
      <c r="AD5" s="754">
        <v>1047609</v>
      </c>
      <c r="AE5" s="754"/>
      <c r="AF5" s="754"/>
      <c r="AG5" s="754"/>
      <c r="AH5" s="754"/>
      <c r="AI5" s="754"/>
      <c r="AJ5" s="754"/>
      <c r="AK5" s="754"/>
      <c r="AL5" s="736">
        <v>20.7</v>
      </c>
      <c r="AM5" s="705"/>
      <c r="AN5" s="705"/>
      <c r="AO5" s="737"/>
      <c r="AP5" s="722" t="s">
        <v>225</v>
      </c>
      <c r="AQ5" s="723"/>
      <c r="AR5" s="723"/>
      <c r="AS5" s="723"/>
      <c r="AT5" s="723"/>
      <c r="AU5" s="723"/>
      <c r="AV5" s="723"/>
      <c r="AW5" s="723"/>
      <c r="AX5" s="723"/>
      <c r="AY5" s="723"/>
      <c r="AZ5" s="723"/>
      <c r="BA5" s="723"/>
      <c r="BB5" s="723"/>
      <c r="BC5" s="723"/>
      <c r="BD5" s="723"/>
      <c r="BE5" s="723"/>
      <c r="BF5" s="724"/>
      <c r="BG5" s="629">
        <v>1047609</v>
      </c>
      <c r="BH5" s="630"/>
      <c r="BI5" s="630"/>
      <c r="BJ5" s="630"/>
      <c r="BK5" s="630"/>
      <c r="BL5" s="630"/>
      <c r="BM5" s="630"/>
      <c r="BN5" s="631"/>
      <c r="BO5" s="685">
        <v>96.3</v>
      </c>
      <c r="BP5" s="685"/>
      <c r="BQ5" s="685"/>
      <c r="BR5" s="685"/>
      <c r="BS5" s="686">
        <v>14046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6" t="s">
        <v>229</v>
      </c>
      <c r="C6" s="627"/>
      <c r="D6" s="627"/>
      <c r="E6" s="627"/>
      <c r="F6" s="627"/>
      <c r="G6" s="627"/>
      <c r="H6" s="627"/>
      <c r="I6" s="627"/>
      <c r="J6" s="627"/>
      <c r="K6" s="627"/>
      <c r="L6" s="627"/>
      <c r="M6" s="627"/>
      <c r="N6" s="627"/>
      <c r="O6" s="627"/>
      <c r="P6" s="627"/>
      <c r="Q6" s="628"/>
      <c r="R6" s="629">
        <v>102569</v>
      </c>
      <c r="S6" s="630"/>
      <c r="T6" s="630"/>
      <c r="U6" s="630"/>
      <c r="V6" s="630"/>
      <c r="W6" s="630"/>
      <c r="X6" s="630"/>
      <c r="Y6" s="631"/>
      <c r="Z6" s="685">
        <v>1</v>
      </c>
      <c r="AA6" s="685"/>
      <c r="AB6" s="685"/>
      <c r="AC6" s="685"/>
      <c r="AD6" s="686">
        <v>102569</v>
      </c>
      <c r="AE6" s="686"/>
      <c r="AF6" s="686"/>
      <c r="AG6" s="686"/>
      <c r="AH6" s="686"/>
      <c r="AI6" s="686"/>
      <c r="AJ6" s="686"/>
      <c r="AK6" s="686"/>
      <c r="AL6" s="632">
        <v>2</v>
      </c>
      <c r="AM6" s="633"/>
      <c r="AN6" s="633"/>
      <c r="AO6" s="687"/>
      <c r="AP6" s="626" t="s">
        <v>230</v>
      </c>
      <c r="AQ6" s="627"/>
      <c r="AR6" s="627"/>
      <c r="AS6" s="627"/>
      <c r="AT6" s="627"/>
      <c r="AU6" s="627"/>
      <c r="AV6" s="627"/>
      <c r="AW6" s="627"/>
      <c r="AX6" s="627"/>
      <c r="AY6" s="627"/>
      <c r="AZ6" s="627"/>
      <c r="BA6" s="627"/>
      <c r="BB6" s="627"/>
      <c r="BC6" s="627"/>
      <c r="BD6" s="627"/>
      <c r="BE6" s="627"/>
      <c r="BF6" s="628"/>
      <c r="BG6" s="629">
        <v>1047609</v>
      </c>
      <c r="BH6" s="630"/>
      <c r="BI6" s="630"/>
      <c r="BJ6" s="630"/>
      <c r="BK6" s="630"/>
      <c r="BL6" s="630"/>
      <c r="BM6" s="630"/>
      <c r="BN6" s="631"/>
      <c r="BO6" s="685">
        <v>96.3</v>
      </c>
      <c r="BP6" s="685"/>
      <c r="BQ6" s="685"/>
      <c r="BR6" s="685"/>
      <c r="BS6" s="686">
        <v>14046</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9">
        <v>89374</v>
      </c>
      <c r="CS6" s="630"/>
      <c r="CT6" s="630"/>
      <c r="CU6" s="630"/>
      <c r="CV6" s="630"/>
      <c r="CW6" s="630"/>
      <c r="CX6" s="630"/>
      <c r="CY6" s="631"/>
      <c r="CZ6" s="736">
        <v>0.9</v>
      </c>
      <c r="DA6" s="705"/>
      <c r="DB6" s="705"/>
      <c r="DC6" s="739"/>
      <c r="DD6" s="617" t="s">
        <v>128</v>
      </c>
      <c r="DE6" s="630"/>
      <c r="DF6" s="630"/>
      <c r="DG6" s="630"/>
      <c r="DH6" s="630"/>
      <c r="DI6" s="630"/>
      <c r="DJ6" s="630"/>
      <c r="DK6" s="630"/>
      <c r="DL6" s="630"/>
      <c r="DM6" s="630"/>
      <c r="DN6" s="630"/>
      <c r="DO6" s="630"/>
      <c r="DP6" s="631"/>
      <c r="DQ6" s="617">
        <v>89374</v>
      </c>
      <c r="DR6" s="630"/>
      <c r="DS6" s="630"/>
      <c r="DT6" s="630"/>
      <c r="DU6" s="630"/>
      <c r="DV6" s="630"/>
      <c r="DW6" s="630"/>
      <c r="DX6" s="630"/>
      <c r="DY6" s="630"/>
      <c r="DZ6" s="630"/>
      <c r="EA6" s="630"/>
      <c r="EB6" s="630"/>
      <c r="EC6" s="666"/>
    </row>
    <row r="7" spans="2:143" ht="11.25" customHeight="1" x14ac:dyDescent="0.15">
      <c r="B7" s="626" t="s">
        <v>232</v>
      </c>
      <c r="C7" s="627"/>
      <c r="D7" s="627"/>
      <c r="E7" s="627"/>
      <c r="F7" s="627"/>
      <c r="G7" s="627"/>
      <c r="H7" s="627"/>
      <c r="I7" s="627"/>
      <c r="J7" s="627"/>
      <c r="K7" s="627"/>
      <c r="L7" s="627"/>
      <c r="M7" s="627"/>
      <c r="N7" s="627"/>
      <c r="O7" s="627"/>
      <c r="P7" s="627"/>
      <c r="Q7" s="628"/>
      <c r="R7" s="629">
        <v>1751</v>
      </c>
      <c r="S7" s="630"/>
      <c r="T7" s="630"/>
      <c r="U7" s="630"/>
      <c r="V7" s="630"/>
      <c r="W7" s="630"/>
      <c r="X7" s="630"/>
      <c r="Y7" s="631"/>
      <c r="Z7" s="685">
        <v>0</v>
      </c>
      <c r="AA7" s="685"/>
      <c r="AB7" s="685"/>
      <c r="AC7" s="685"/>
      <c r="AD7" s="686">
        <v>1751</v>
      </c>
      <c r="AE7" s="686"/>
      <c r="AF7" s="686"/>
      <c r="AG7" s="686"/>
      <c r="AH7" s="686"/>
      <c r="AI7" s="686"/>
      <c r="AJ7" s="686"/>
      <c r="AK7" s="686"/>
      <c r="AL7" s="632">
        <v>0</v>
      </c>
      <c r="AM7" s="633"/>
      <c r="AN7" s="633"/>
      <c r="AO7" s="687"/>
      <c r="AP7" s="626" t="s">
        <v>233</v>
      </c>
      <c r="AQ7" s="627"/>
      <c r="AR7" s="627"/>
      <c r="AS7" s="627"/>
      <c r="AT7" s="627"/>
      <c r="AU7" s="627"/>
      <c r="AV7" s="627"/>
      <c r="AW7" s="627"/>
      <c r="AX7" s="627"/>
      <c r="AY7" s="627"/>
      <c r="AZ7" s="627"/>
      <c r="BA7" s="627"/>
      <c r="BB7" s="627"/>
      <c r="BC7" s="627"/>
      <c r="BD7" s="627"/>
      <c r="BE7" s="627"/>
      <c r="BF7" s="628"/>
      <c r="BG7" s="629">
        <v>531516</v>
      </c>
      <c r="BH7" s="630"/>
      <c r="BI7" s="630"/>
      <c r="BJ7" s="630"/>
      <c r="BK7" s="630"/>
      <c r="BL7" s="630"/>
      <c r="BM7" s="630"/>
      <c r="BN7" s="631"/>
      <c r="BO7" s="685">
        <v>48.8</v>
      </c>
      <c r="BP7" s="685"/>
      <c r="BQ7" s="685"/>
      <c r="BR7" s="685"/>
      <c r="BS7" s="686">
        <v>14046</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9">
        <v>1568450</v>
      </c>
      <c r="CS7" s="630"/>
      <c r="CT7" s="630"/>
      <c r="CU7" s="630"/>
      <c r="CV7" s="630"/>
      <c r="CW7" s="630"/>
      <c r="CX7" s="630"/>
      <c r="CY7" s="631"/>
      <c r="CZ7" s="685">
        <v>15.7</v>
      </c>
      <c r="DA7" s="685"/>
      <c r="DB7" s="685"/>
      <c r="DC7" s="685"/>
      <c r="DD7" s="617">
        <v>223155</v>
      </c>
      <c r="DE7" s="630"/>
      <c r="DF7" s="630"/>
      <c r="DG7" s="630"/>
      <c r="DH7" s="630"/>
      <c r="DI7" s="630"/>
      <c r="DJ7" s="630"/>
      <c r="DK7" s="630"/>
      <c r="DL7" s="630"/>
      <c r="DM7" s="630"/>
      <c r="DN7" s="630"/>
      <c r="DO7" s="630"/>
      <c r="DP7" s="631"/>
      <c r="DQ7" s="617">
        <v>1437873</v>
      </c>
      <c r="DR7" s="630"/>
      <c r="DS7" s="630"/>
      <c r="DT7" s="630"/>
      <c r="DU7" s="630"/>
      <c r="DV7" s="630"/>
      <c r="DW7" s="630"/>
      <c r="DX7" s="630"/>
      <c r="DY7" s="630"/>
      <c r="DZ7" s="630"/>
      <c r="EA7" s="630"/>
      <c r="EB7" s="630"/>
      <c r="EC7" s="666"/>
    </row>
    <row r="8" spans="2:143" ht="11.25" customHeight="1" x14ac:dyDescent="0.15">
      <c r="B8" s="626" t="s">
        <v>235</v>
      </c>
      <c r="C8" s="627"/>
      <c r="D8" s="627"/>
      <c r="E8" s="627"/>
      <c r="F8" s="627"/>
      <c r="G8" s="627"/>
      <c r="H8" s="627"/>
      <c r="I8" s="627"/>
      <c r="J8" s="627"/>
      <c r="K8" s="627"/>
      <c r="L8" s="627"/>
      <c r="M8" s="627"/>
      <c r="N8" s="627"/>
      <c r="O8" s="627"/>
      <c r="P8" s="627"/>
      <c r="Q8" s="628"/>
      <c r="R8" s="629">
        <v>2360</v>
      </c>
      <c r="S8" s="630"/>
      <c r="T8" s="630"/>
      <c r="U8" s="630"/>
      <c r="V8" s="630"/>
      <c r="W8" s="630"/>
      <c r="X8" s="630"/>
      <c r="Y8" s="631"/>
      <c r="Z8" s="685">
        <v>0</v>
      </c>
      <c r="AA8" s="685"/>
      <c r="AB8" s="685"/>
      <c r="AC8" s="685"/>
      <c r="AD8" s="686">
        <v>2360</v>
      </c>
      <c r="AE8" s="686"/>
      <c r="AF8" s="686"/>
      <c r="AG8" s="686"/>
      <c r="AH8" s="686"/>
      <c r="AI8" s="686"/>
      <c r="AJ8" s="686"/>
      <c r="AK8" s="686"/>
      <c r="AL8" s="632">
        <v>0</v>
      </c>
      <c r="AM8" s="633"/>
      <c r="AN8" s="633"/>
      <c r="AO8" s="687"/>
      <c r="AP8" s="626" t="s">
        <v>236</v>
      </c>
      <c r="AQ8" s="627"/>
      <c r="AR8" s="627"/>
      <c r="AS8" s="627"/>
      <c r="AT8" s="627"/>
      <c r="AU8" s="627"/>
      <c r="AV8" s="627"/>
      <c r="AW8" s="627"/>
      <c r="AX8" s="627"/>
      <c r="AY8" s="627"/>
      <c r="AZ8" s="627"/>
      <c r="BA8" s="627"/>
      <c r="BB8" s="627"/>
      <c r="BC8" s="627"/>
      <c r="BD8" s="627"/>
      <c r="BE8" s="627"/>
      <c r="BF8" s="628"/>
      <c r="BG8" s="629">
        <v>16295</v>
      </c>
      <c r="BH8" s="630"/>
      <c r="BI8" s="630"/>
      <c r="BJ8" s="630"/>
      <c r="BK8" s="630"/>
      <c r="BL8" s="630"/>
      <c r="BM8" s="630"/>
      <c r="BN8" s="631"/>
      <c r="BO8" s="685">
        <v>1.5</v>
      </c>
      <c r="BP8" s="685"/>
      <c r="BQ8" s="685"/>
      <c r="BR8" s="685"/>
      <c r="BS8" s="617" t="s">
        <v>128</v>
      </c>
      <c r="BT8" s="630"/>
      <c r="BU8" s="630"/>
      <c r="BV8" s="630"/>
      <c r="BW8" s="630"/>
      <c r="BX8" s="630"/>
      <c r="BY8" s="630"/>
      <c r="BZ8" s="630"/>
      <c r="CA8" s="630"/>
      <c r="CB8" s="666"/>
      <c r="CD8" s="667" t="s">
        <v>237</v>
      </c>
      <c r="CE8" s="664"/>
      <c r="CF8" s="664"/>
      <c r="CG8" s="664"/>
      <c r="CH8" s="664"/>
      <c r="CI8" s="664"/>
      <c r="CJ8" s="664"/>
      <c r="CK8" s="664"/>
      <c r="CL8" s="664"/>
      <c r="CM8" s="664"/>
      <c r="CN8" s="664"/>
      <c r="CO8" s="664"/>
      <c r="CP8" s="664"/>
      <c r="CQ8" s="665"/>
      <c r="CR8" s="629">
        <v>1650001</v>
      </c>
      <c r="CS8" s="630"/>
      <c r="CT8" s="630"/>
      <c r="CU8" s="630"/>
      <c r="CV8" s="630"/>
      <c r="CW8" s="630"/>
      <c r="CX8" s="630"/>
      <c r="CY8" s="631"/>
      <c r="CZ8" s="685">
        <v>16.600000000000001</v>
      </c>
      <c r="DA8" s="685"/>
      <c r="DB8" s="685"/>
      <c r="DC8" s="685"/>
      <c r="DD8" s="617">
        <v>115137</v>
      </c>
      <c r="DE8" s="630"/>
      <c r="DF8" s="630"/>
      <c r="DG8" s="630"/>
      <c r="DH8" s="630"/>
      <c r="DI8" s="630"/>
      <c r="DJ8" s="630"/>
      <c r="DK8" s="630"/>
      <c r="DL8" s="630"/>
      <c r="DM8" s="630"/>
      <c r="DN8" s="630"/>
      <c r="DO8" s="630"/>
      <c r="DP8" s="631"/>
      <c r="DQ8" s="617">
        <v>998777</v>
      </c>
      <c r="DR8" s="630"/>
      <c r="DS8" s="630"/>
      <c r="DT8" s="630"/>
      <c r="DU8" s="630"/>
      <c r="DV8" s="630"/>
      <c r="DW8" s="630"/>
      <c r="DX8" s="630"/>
      <c r="DY8" s="630"/>
      <c r="DZ8" s="630"/>
      <c r="EA8" s="630"/>
      <c r="EB8" s="630"/>
      <c r="EC8" s="666"/>
    </row>
    <row r="9" spans="2:143" ht="11.25" customHeight="1" x14ac:dyDescent="0.15">
      <c r="B9" s="626" t="s">
        <v>238</v>
      </c>
      <c r="C9" s="627"/>
      <c r="D9" s="627"/>
      <c r="E9" s="627"/>
      <c r="F9" s="627"/>
      <c r="G9" s="627"/>
      <c r="H9" s="627"/>
      <c r="I9" s="627"/>
      <c r="J9" s="627"/>
      <c r="K9" s="627"/>
      <c r="L9" s="627"/>
      <c r="M9" s="627"/>
      <c r="N9" s="627"/>
      <c r="O9" s="627"/>
      <c r="P9" s="627"/>
      <c r="Q9" s="628"/>
      <c r="R9" s="629">
        <v>2040</v>
      </c>
      <c r="S9" s="630"/>
      <c r="T9" s="630"/>
      <c r="U9" s="630"/>
      <c r="V9" s="630"/>
      <c r="W9" s="630"/>
      <c r="X9" s="630"/>
      <c r="Y9" s="631"/>
      <c r="Z9" s="685">
        <v>0</v>
      </c>
      <c r="AA9" s="685"/>
      <c r="AB9" s="685"/>
      <c r="AC9" s="685"/>
      <c r="AD9" s="686">
        <v>2040</v>
      </c>
      <c r="AE9" s="686"/>
      <c r="AF9" s="686"/>
      <c r="AG9" s="686"/>
      <c r="AH9" s="686"/>
      <c r="AI9" s="686"/>
      <c r="AJ9" s="686"/>
      <c r="AK9" s="686"/>
      <c r="AL9" s="632">
        <v>0</v>
      </c>
      <c r="AM9" s="633"/>
      <c r="AN9" s="633"/>
      <c r="AO9" s="687"/>
      <c r="AP9" s="626" t="s">
        <v>239</v>
      </c>
      <c r="AQ9" s="627"/>
      <c r="AR9" s="627"/>
      <c r="AS9" s="627"/>
      <c r="AT9" s="627"/>
      <c r="AU9" s="627"/>
      <c r="AV9" s="627"/>
      <c r="AW9" s="627"/>
      <c r="AX9" s="627"/>
      <c r="AY9" s="627"/>
      <c r="AZ9" s="627"/>
      <c r="BA9" s="627"/>
      <c r="BB9" s="627"/>
      <c r="BC9" s="627"/>
      <c r="BD9" s="627"/>
      <c r="BE9" s="627"/>
      <c r="BF9" s="628"/>
      <c r="BG9" s="629">
        <v>438872</v>
      </c>
      <c r="BH9" s="630"/>
      <c r="BI9" s="630"/>
      <c r="BJ9" s="630"/>
      <c r="BK9" s="630"/>
      <c r="BL9" s="630"/>
      <c r="BM9" s="630"/>
      <c r="BN9" s="631"/>
      <c r="BO9" s="685">
        <v>40.299999999999997</v>
      </c>
      <c r="BP9" s="685"/>
      <c r="BQ9" s="685"/>
      <c r="BR9" s="685"/>
      <c r="BS9" s="617" t="s">
        <v>240</v>
      </c>
      <c r="BT9" s="630"/>
      <c r="BU9" s="630"/>
      <c r="BV9" s="630"/>
      <c r="BW9" s="630"/>
      <c r="BX9" s="630"/>
      <c r="BY9" s="630"/>
      <c r="BZ9" s="630"/>
      <c r="CA9" s="630"/>
      <c r="CB9" s="666"/>
      <c r="CD9" s="667" t="s">
        <v>241</v>
      </c>
      <c r="CE9" s="664"/>
      <c r="CF9" s="664"/>
      <c r="CG9" s="664"/>
      <c r="CH9" s="664"/>
      <c r="CI9" s="664"/>
      <c r="CJ9" s="664"/>
      <c r="CK9" s="664"/>
      <c r="CL9" s="664"/>
      <c r="CM9" s="664"/>
      <c r="CN9" s="664"/>
      <c r="CO9" s="664"/>
      <c r="CP9" s="664"/>
      <c r="CQ9" s="665"/>
      <c r="CR9" s="629">
        <v>1165506</v>
      </c>
      <c r="CS9" s="630"/>
      <c r="CT9" s="630"/>
      <c r="CU9" s="630"/>
      <c r="CV9" s="630"/>
      <c r="CW9" s="630"/>
      <c r="CX9" s="630"/>
      <c r="CY9" s="631"/>
      <c r="CZ9" s="685">
        <v>11.7</v>
      </c>
      <c r="DA9" s="685"/>
      <c r="DB9" s="685"/>
      <c r="DC9" s="685"/>
      <c r="DD9" s="617">
        <v>43131</v>
      </c>
      <c r="DE9" s="630"/>
      <c r="DF9" s="630"/>
      <c r="DG9" s="630"/>
      <c r="DH9" s="630"/>
      <c r="DI9" s="630"/>
      <c r="DJ9" s="630"/>
      <c r="DK9" s="630"/>
      <c r="DL9" s="630"/>
      <c r="DM9" s="630"/>
      <c r="DN9" s="630"/>
      <c r="DO9" s="630"/>
      <c r="DP9" s="631"/>
      <c r="DQ9" s="617">
        <v>1046819</v>
      </c>
      <c r="DR9" s="630"/>
      <c r="DS9" s="630"/>
      <c r="DT9" s="630"/>
      <c r="DU9" s="630"/>
      <c r="DV9" s="630"/>
      <c r="DW9" s="630"/>
      <c r="DX9" s="630"/>
      <c r="DY9" s="630"/>
      <c r="DZ9" s="630"/>
      <c r="EA9" s="630"/>
      <c r="EB9" s="630"/>
      <c r="EC9" s="666"/>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85" t="s">
        <v>128</v>
      </c>
      <c r="AA10" s="685"/>
      <c r="AB10" s="685"/>
      <c r="AC10" s="685"/>
      <c r="AD10" s="686" t="s">
        <v>240</v>
      </c>
      <c r="AE10" s="686"/>
      <c r="AF10" s="686"/>
      <c r="AG10" s="686"/>
      <c r="AH10" s="686"/>
      <c r="AI10" s="686"/>
      <c r="AJ10" s="686"/>
      <c r="AK10" s="686"/>
      <c r="AL10" s="632" t="s">
        <v>243</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34241</v>
      </c>
      <c r="BH10" s="630"/>
      <c r="BI10" s="630"/>
      <c r="BJ10" s="630"/>
      <c r="BK10" s="630"/>
      <c r="BL10" s="630"/>
      <c r="BM10" s="630"/>
      <c r="BN10" s="631"/>
      <c r="BO10" s="685">
        <v>3.1</v>
      </c>
      <c r="BP10" s="685"/>
      <c r="BQ10" s="685"/>
      <c r="BR10" s="685"/>
      <c r="BS10" s="617">
        <v>5695</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t="s">
        <v>243</v>
      </c>
      <c r="CS10" s="630"/>
      <c r="CT10" s="630"/>
      <c r="CU10" s="630"/>
      <c r="CV10" s="630"/>
      <c r="CW10" s="630"/>
      <c r="CX10" s="630"/>
      <c r="CY10" s="631"/>
      <c r="CZ10" s="685" t="s">
        <v>128</v>
      </c>
      <c r="DA10" s="685"/>
      <c r="DB10" s="685"/>
      <c r="DC10" s="685"/>
      <c r="DD10" s="617" t="s">
        <v>128</v>
      </c>
      <c r="DE10" s="630"/>
      <c r="DF10" s="630"/>
      <c r="DG10" s="630"/>
      <c r="DH10" s="630"/>
      <c r="DI10" s="630"/>
      <c r="DJ10" s="630"/>
      <c r="DK10" s="630"/>
      <c r="DL10" s="630"/>
      <c r="DM10" s="630"/>
      <c r="DN10" s="630"/>
      <c r="DO10" s="630"/>
      <c r="DP10" s="631"/>
      <c r="DQ10" s="617" t="s">
        <v>240</v>
      </c>
      <c r="DR10" s="630"/>
      <c r="DS10" s="630"/>
      <c r="DT10" s="630"/>
      <c r="DU10" s="630"/>
      <c r="DV10" s="630"/>
      <c r="DW10" s="630"/>
      <c r="DX10" s="630"/>
      <c r="DY10" s="630"/>
      <c r="DZ10" s="630"/>
      <c r="EA10" s="630"/>
      <c r="EB10" s="630"/>
      <c r="EC10" s="666"/>
    </row>
    <row r="11" spans="2:143" ht="11.25" customHeight="1" x14ac:dyDescent="0.15">
      <c r="B11" s="626" t="s">
        <v>246</v>
      </c>
      <c r="C11" s="627"/>
      <c r="D11" s="627"/>
      <c r="E11" s="627"/>
      <c r="F11" s="627"/>
      <c r="G11" s="627"/>
      <c r="H11" s="627"/>
      <c r="I11" s="627"/>
      <c r="J11" s="627"/>
      <c r="K11" s="627"/>
      <c r="L11" s="627"/>
      <c r="M11" s="627"/>
      <c r="N11" s="627"/>
      <c r="O11" s="627"/>
      <c r="P11" s="627"/>
      <c r="Q11" s="628"/>
      <c r="R11" s="629" t="s">
        <v>240</v>
      </c>
      <c r="S11" s="630"/>
      <c r="T11" s="630"/>
      <c r="U11" s="630"/>
      <c r="V11" s="630"/>
      <c r="W11" s="630"/>
      <c r="X11" s="630"/>
      <c r="Y11" s="631"/>
      <c r="Z11" s="685" t="s">
        <v>128</v>
      </c>
      <c r="AA11" s="685"/>
      <c r="AB11" s="685"/>
      <c r="AC11" s="685"/>
      <c r="AD11" s="686" t="s">
        <v>240</v>
      </c>
      <c r="AE11" s="686"/>
      <c r="AF11" s="686"/>
      <c r="AG11" s="686"/>
      <c r="AH11" s="686"/>
      <c r="AI11" s="686"/>
      <c r="AJ11" s="686"/>
      <c r="AK11" s="686"/>
      <c r="AL11" s="632" t="s">
        <v>240</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42108</v>
      </c>
      <c r="BH11" s="630"/>
      <c r="BI11" s="630"/>
      <c r="BJ11" s="630"/>
      <c r="BK11" s="630"/>
      <c r="BL11" s="630"/>
      <c r="BM11" s="630"/>
      <c r="BN11" s="631"/>
      <c r="BO11" s="685">
        <v>3.9</v>
      </c>
      <c r="BP11" s="685"/>
      <c r="BQ11" s="685"/>
      <c r="BR11" s="685"/>
      <c r="BS11" s="617">
        <v>8351</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1214968</v>
      </c>
      <c r="CS11" s="630"/>
      <c r="CT11" s="630"/>
      <c r="CU11" s="630"/>
      <c r="CV11" s="630"/>
      <c r="CW11" s="630"/>
      <c r="CX11" s="630"/>
      <c r="CY11" s="631"/>
      <c r="CZ11" s="685">
        <v>12.2</v>
      </c>
      <c r="DA11" s="685"/>
      <c r="DB11" s="685"/>
      <c r="DC11" s="685"/>
      <c r="DD11" s="617">
        <v>645577</v>
      </c>
      <c r="DE11" s="630"/>
      <c r="DF11" s="630"/>
      <c r="DG11" s="630"/>
      <c r="DH11" s="630"/>
      <c r="DI11" s="630"/>
      <c r="DJ11" s="630"/>
      <c r="DK11" s="630"/>
      <c r="DL11" s="630"/>
      <c r="DM11" s="630"/>
      <c r="DN11" s="630"/>
      <c r="DO11" s="630"/>
      <c r="DP11" s="631"/>
      <c r="DQ11" s="617">
        <v>452945</v>
      </c>
      <c r="DR11" s="630"/>
      <c r="DS11" s="630"/>
      <c r="DT11" s="630"/>
      <c r="DU11" s="630"/>
      <c r="DV11" s="630"/>
      <c r="DW11" s="630"/>
      <c r="DX11" s="630"/>
      <c r="DY11" s="630"/>
      <c r="DZ11" s="630"/>
      <c r="EA11" s="630"/>
      <c r="EB11" s="630"/>
      <c r="EC11" s="666"/>
    </row>
    <row r="12" spans="2:143" ht="11.25" customHeight="1" x14ac:dyDescent="0.15">
      <c r="B12" s="626" t="s">
        <v>249</v>
      </c>
      <c r="C12" s="627"/>
      <c r="D12" s="627"/>
      <c r="E12" s="627"/>
      <c r="F12" s="627"/>
      <c r="G12" s="627"/>
      <c r="H12" s="627"/>
      <c r="I12" s="627"/>
      <c r="J12" s="627"/>
      <c r="K12" s="627"/>
      <c r="L12" s="627"/>
      <c r="M12" s="627"/>
      <c r="N12" s="627"/>
      <c r="O12" s="627"/>
      <c r="P12" s="627"/>
      <c r="Q12" s="628"/>
      <c r="R12" s="629">
        <v>194995</v>
      </c>
      <c r="S12" s="630"/>
      <c r="T12" s="630"/>
      <c r="U12" s="630"/>
      <c r="V12" s="630"/>
      <c r="W12" s="630"/>
      <c r="X12" s="630"/>
      <c r="Y12" s="631"/>
      <c r="Z12" s="685">
        <v>1.9</v>
      </c>
      <c r="AA12" s="685"/>
      <c r="AB12" s="685"/>
      <c r="AC12" s="685"/>
      <c r="AD12" s="686">
        <v>194995</v>
      </c>
      <c r="AE12" s="686"/>
      <c r="AF12" s="686"/>
      <c r="AG12" s="686"/>
      <c r="AH12" s="686"/>
      <c r="AI12" s="686"/>
      <c r="AJ12" s="686"/>
      <c r="AK12" s="686"/>
      <c r="AL12" s="632">
        <v>3.8</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388207</v>
      </c>
      <c r="BH12" s="630"/>
      <c r="BI12" s="630"/>
      <c r="BJ12" s="630"/>
      <c r="BK12" s="630"/>
      <c r="BL12" s="630"/>
      <c r="BM12" s="630"/>
      <c r="BN12" s="631"/>
      <c r="BO12" s="685">
        <v>35.700000000000003</v>
      </c>
      <c r="BP12" s="685"/>
      <c r="BQ12" s="685"/>
      <c r="BR12" s="685"/>
      <c r="BS12" s="617" t="s">
        <v>128</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123065</v>
      </c>
      <c r="CS12" s="630"/>
      <c r="CT12" s="630"/>
      <c r="CU12" s="630"/>
      <c r="CV12" s="630"/>
      <c r="CW12" s="630"/>
      <c r="CX12" s="630"/>
      <c r="CY12" s="631"/>
      <c r="CZ12" s="685">
        <v>1.2</v>
      </c>
      <c r="DA12" s="685"/>
      <c r="DB12" s="685"/>
      <c r="DC12" s="685"/>
      <c r="DD12" s="617">
        <v>1847</v>
      </c>
      <c r="DE12" s="630"/>
      <c r="DF12" s="630"/>
      <c r="DG12" s="630"/>
      <c r="DH12" s="630"/>
      <c r="DI12" s="630"/>
      <c r="DJ12" s="630"/>
      <c r="DK12" s="630"/>
      <c r="DL12" s="630"/>
      <c r="DM12" s="630"/>
      <c r="DN12" s="630"/>
      <c r="DO12" s="630"/>
      <c r="DP12" s="631"/>
      <c r="DQ12" s="617">
        <v>107313</v>
      </c>
      <c r="DR12" s="630"/>
      <c r="DS12" s="630"/>
      <c r="DT12" s="630"/>
      <c r="DU12" s="630"/>
      <c r="DV12" s="630"/>
      <c r="DW12" s="630"/>
      <c r="DX12" s="630"/>
      <c r="DY12" s="630"/>
      <c r="DZ12" s="630"/>
      <c r="EA12" s="630"/>
      <c r="EB12" s="630"/>
      <c r="EC12" s="666"/>
    </row>
    <row r="13" spans="2:143" ht="11.25" customHeight="1" x14ac:dyDescent="0.15">
      <c r="B13" s="626" t="s">
        <v>252</v>
      </c>
      <c r="C13" s="627"/>
      <c r="D13" s="627"/>
      <c r="E13" s="627"/>
      <c r="F13" s="627"/>
      <c r="G13" s="627"/>
      <c r="H13" s="627"/>
      <c r="I13" s="627"/>
      <c r="J13" s="627"/>
      <c r="K13" s="627"/>
      <c r="L13" s="627"/>
      <c r="M13" s="627"/>
      <c r="N13" s="627"/>
      <c r="O13" s="627"/>
      <c r="P13" s="627"/>
      <c r="Q13" s="628"/>
      <c r="R13" s="629">
        <v>1898</v>
      </c>
      <c r="S13" s="630"/>
      <c r="T13" s="630"/>
      <c r="U13" s="630"/>
      <c r="V13" s="630"/>
      <c r="W13" s="630"/>
      <c r="X13" s="630"/>
      <c r="Y13" s="631"/>
      <c r="Z13" s="685">
        <v>0</v>
      </c>
      <c r="AA13" s="685"/>
      <c r="AB13" s="685"/>
      <c r="AC13" s="685"/>
      <c r="AD13" s="686">
        <v>1898</v>
      </c>
      <c r="AE13" s="686"/>
      <c r="AF13" s="686"/>
      <c r="AG13" s="686"/>
      <c r="AH13" s="686"/>
      <c r="AI13" s="686"/>
      <c r="AJ13" s="686"/>
      <c r="AK13" s="686"/>
      <c r="AL13" s="632">
        <v>0</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383434</v>
      </c>
      <c r="BH13" s="630"/>
      <c r="BI13" s="630"/>
      <c r="BJ13" s="630"/>
      <c r="BK13" s="630"/>
      <c r="BL13" s="630"/>
      <c r="BM13" s="630"/>
      <c r="BN13" s="631"/>
      <c r="BO13" s="685">
        <v>35.200000000000003</v>
      </c>
      <c r="BP13" s="685"/>
      <c r="BQ13" s="685"/>
      <c r="BR13" s="685"/>
      <c r="BS13" s="617" t="s">
        <v>243</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1586262</v>
      </c>
      <c r="CS13" s="630"/>
      <c r="CT13" s="630"/>
      <c r="CU13" s="630"/>
      <c r="CV13" s="630"/>
      <c r="CW13" s="630"/>
      <c r="CX13" s="630"/>
      <c r="CY13" s="631"/>
      <c r="CZ13" s="685">
        <v>15.9</v>
      </c>
      <c r="DA13" s="685"/>
      <c r="DB13" s="685"/>
      <c r="DC13" s="685"/>
      <c r="DD13" s="617">
        <v>863921</v>
      </c>
      <c r="DE13" s="630"/>
      <c r="DF13" s="630"/>
      <c r="DG13" s="630"/>
      <c r="DH13" s="630"/>
      <c r="DI13" s="630"/>
      <c r="DJ13" s="630"/>
      <c r="DK13" s="630"/>
      <c r="DL13" s="630"/>
      <c r="DM13" s="630"/>
      <c r="DN13" s="630"/>
      <c r="DO13" s="630"/>
      <c r="DP13" s="631"/>
      <c r="DQ13" s="617">
        <v>839034</v>
      </c>
      <c r="DR13" s="630"/>
      <c r="DS13" s="630"/>
      <c r="DT13" s="630"/>
      <c r="DU13" s="630"/>
      <c r="DV13" s="630"/>
      <c r="DW13" s="630"/>
      <c r="DX13" s="630"/>
      <c r="DY13" s="630"/>
      <c r="DZ13" s="630"/>
      <c r="EA13" s="630"/>
      <c r="EB13" s="630"/>
      <c r="EC13" s="666"/>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240</v>
      </c>
      <c r="S14" s="630"/>
      <c r="T14" s="630"/>
      <c r="U14" s="630"/>
      <c r="V14" s="630"/>
      <c r="W14" s="630"/>
      <c r="X14" s="630"/>
      <c r="Y14" s="631"/>
      <c r="Z14" s="685" t="s">
        <v>128</v>
      </c>
      <c r="AA14" s="685"/>
      <c r="AB14" s="685"/>
      <c r="AC14" s="685"/>
      <c r="AD14" s="686" t="s">
        <v>128</v>
      </c>
      <c r="AE14" s="686"/>
      <c r="AF14" s="686"/>
      <c r="AG14" s="686"/>
      <c r="AH14" s="686"/>
      <c r="AI14" s="686"/>
      <c r="AJ14" s="686"/>
      <c r="AK14" s="686"/>
      <c r="AL14" s="632" t="s">
        <v>128</v>
      </c>
      <c r="AM14" s="633"/>
      <c r="AN14" s="633"/>
      <c r="AO14" s="687"/>
      <c r="AP14" s="626" t="s">
        <v>256</v>
      </c>
      <c r="AQ14" s="627"/>
      <c r="AR14" s="627"/>
      <c r="AS14" s="627"/>
      <c r="AT14" s="627"/>
      <c r="AU14" s="627"/>
      <c r="AV14" s="627"/>
      <c r="AW14" s="627"/>
      <c r="AX14" s="627"/>
      <c r="AY14" s="627"/>
      <c r="AZ14" s="627"/>
      <c r="BA14" s="627"/>
      <c r="BB14" s="627"/>
      <c r="BC14" s="627"/>
      <c r="BD14" s="627"/>
      <c r="BE14" s="627"/>
      <c r="BF14" s="628"/>
      <c r="BG14" s="629">
        <v>26443</v>
      </c>
      <c r="BH14" s="630"/>
      <c r="BI14" s="630"/>
      <c r="BJ14" s="630"/>
      <c r="BK14" s="630"/>
      <c r="BL14" s="630"/>
      <c r="BM14" s="630"/>
      <c r="BN14" s="631"/>
      <c r="BO14" s="685">
        <v>2.4</v>
      </c>
      <c r="BP14" s="685"/>
      <c r="BQ14" s="685"/>
      <c r="BR14" s="685"/>
      <c r="BS14" s="617" t="s">
        <v>128</v>
      </c>
      <c r="BT14" s="630"/>
      <c r="BU14" s="630"/>
      <c r="BV14" s="630"/>
      <c r="BW14" s="630"/>
      <c r="BX14" s="630"/>
      <c r="BY14" s="630"/>
      <c r="BZ14" s="630"/>
      <c r="CA14" s="630"/>
      <c r="CB14" s="666"/>
      <c r="CD14" s="667" t="s">
        <v>257</v>
      </c>
      <c r="CE14" s="664"/>
      <c r="CF14" s="664"/>
      <c r="CG14" s="664"/>
      <c r="CH14" s="664"/>
      <c r="CI14" s="664"/>
      <c r="CJ14" s="664"/>
      <c r="CK14" s="664"/>
      <c r="CL14" s="664"/>
      <c r="CM14" s="664"/>
      <c r="CN14" s="664"/>
      <c r="CO14" s="664"/>
      <c r="CP14" s="664"/>
      <c r="CQ14" s="665"/>
      <c r="CR14" s="629">
        <v>806296</v>
      </c>
      <c r="CS14" s="630"/>
      <c r="CT14" s="630"/>
      <c r="CU14" s="630"/>
      <c r="CV14" s="630"/>
      <c r="CW14" s="630"/>
      <c r="CX14" s="630"/>
      <c r="CY14" s="631"/>
      <c r="CZ14" s="685">
        <v>8.1</v>
      </c>
      <c r="DA14" s="685"/>
      <c r="DB14" s="685"/>
      <c r="DC14" s="685"/>
      <c r="DD14" s="617">
        <v>484628</v>
      </c>
      <c r="DE14" s="630"/>
      <c r="DF14" s="630"/>
      <c r="DG14" s="630"/>
      <c r="DH14" s="630"/>
      <c r="DI14" s="630"/>
      <c r="DJ14" s="630"/>
      <c r="DK14" s="630"/>
      <c r="DL14" s="630"/>
      <c r="DM14" s="630"/>
      <c r="DN14" s="630"/>
      <c r="DO14" s="630"/>
      <c r="DP14" s="631"/>
      <c r="DQ14" s="617">
        <v>354256</v>
      </c>
      <c r="DR14" s="630"/>
      <c r="DS14" s="630"/>
      <c r="DT14" s="630"/>
      <c r="DU14" s="630"/>
      <c r="DV14" s="630"/>
      <c r="DW14" s="630"/>
      <c r="DX14" s="630"/>
      <c r="DY14" s="630"/>
      <c r="DZ14" s="630"/>
      <c r="EA14" s="630"/>
      <c r="EB14" s="630"/>
      <c r="EC14" s="666"/>
    </row>
    <row r="15" spans="2:143" ht="11.25" customHeight="1" x14ac:dyDescent="0.15">
      <c r="B15" s="626" t="s">
        <v>258</v>
      </c>
      <c r="C15" s="627"/>
      <c r="D15" s="627"/>
      <c r="E15" s="627"/>
      <c r="F15" s="627"/>
      <c r="G15" s="627"/>
      <c r="H15" s="627"/>
      <c r="I15" s="627"/>
      <c r="J15" s="627"/>
      <c r="K15" s="627"/>
      <c r="L15" s="627"/>
      <c r="M15" s="627"/>
      <c r="N15" s="627"/>
      <c r="O15" s="627"/>
      <c r="P15" s="627"/>
      <c r="Q15" s="628"/>
      <c r="R15" s="629">
        <v>22804</v>
      </c>
      <c r="S15" s="630"/>
      <c r="T15" s="630"/>
      <c r="U15" s="630"/>
      <c r="V15" s="630"/>
      <c r="W15" s="630"/>
      <c r="X15" s="630"/>
      <c r="Y15" s="631"/>
      <c r="Z15" s="685">
        <v>0.2</v>
      </c>
      <c r="AA15" s="685"/>
      <c r="AB15" s="685"/>
      <c r="AC15" s="685"/>
      <c r="AD15" s="686">
        <v>22804</v>
      </c>
      <c r="AE15" s="686"/>
      <c r="AF15" s="686"/>
      <c r="AG15" s="686"/>
      <c r="AH15" s="686"/>
      <c r="AI15" s="686"/>
      <c r="AJ15" s="686"/>
      <c r="AK15" s="686"/>
      <c r="AL15" s="632">
        <v>0.4</v>
      </c>
      <c r="AM15" s="633"/>
      <c r="AN15" s="633"/>
      <c r="AO15" s="687"/>
      <c r="AP15" s="626" t="s">
        <v>259</v>
      </c>
      <c r="AQ15" s="627"/>
      <c r="AR15" s="627"/>
      <c r="AS15" s="627"/>
      <c r="AT15" s="627"/>
      <c r="AU15" s="627"/>
      <c r="AV15" s="627"/>
      <c r="AW15" s="627"/>
      <c r="AX15" s="627"/>
      <c r="AY15" s="627"/>
      <c r="AZ15" s="627"/>
      <c r="BA15" s="627"/>
      <c r="BB15" s="627"/>
      <c r="BC15" s="627"/>
      <c r="BD15" s="627"/>
      <c r="BE15" s="627"/>
      <c r="BF15" s="628"/>
      <c r="BG15" s="629">
        <v>101443</v>
      </c>
      <c r="BH15" s="630"/>
      <c r="BI15" s="630"/>
      <c r="BJ15" s="630"/>
      <c r="BK15" s="630"/>
      <c r="BL15" s="630"/>
      <c r="BM15" s="630"/>
      <c r="BN15" s="631"/>
      <c r="BO15" s="685">
        <v>9.3000000000000007</v>
      </c>
      <c r="BP15" s="685"/>
      <c r="BQ15" s="685"/>
      <c r="BR15" s="685"/>
      <c r="BS15" s="617" t="s">
        <v>128</v>
      </c>
      <c r="BT15" s="630"/>
      <c r="BU15" s="630"/>
      <c r="BV15" s="630"/>
      <c r="BW15" s="630"/>
      <c r="BX15" s="630"/>
      <c r="BY15" s="630"/>
      <c r="BZ15" s="630"/>
      <c r="CA15" s="630"/>
      <c r="CB15" s="666"/>
      <c r="CD15" s="667" t="s">
        <v>260</v>
      </c>
      <c r="CE15" s="664"/>
      <c r="CF15" s="664"/>
      <c r="CG15" s="664"/>
      <c r="CH15" s="664"/>
      <c r="CI15" s="664"/>
      <c r="CJ15" s="664"/>
      <c r="CK15" s="664"/>
      <c r="CL15" s="664"/>
      <c r="CM15" s="664"/>
      <c r="CN15" s="664"/>
      <c r="CO15" s="664"/>
      <c r="CP15" s="664"/>
      <c r="CQ15" s="665"/>
      <c r="CR15" s="629">
        <v>705237</v>
      </c>
      <c r="CS15" s="630"/>
      <c r="CT15" s="630"/>
      <c r="CU15" s="630"/>
      <c r="CV15" s="630"/>
      <c r="CW15" s="630"/>
      <c r="CX15" s="630"/>
      <c r="CY15" s="631"/>
      <c r="CZ15" s="685">
        <v>7.1</v>
      </c>
      <c r="DA15" s="685"/>
      <c r="DB15" s="685"/>
      <c r="DC15" s="685"/>
      <c r="DD15" s="617">
        <v>53784</v>
      </c>
      <c r="DE15" s="630"/>
      <c r="DF15" s="630"/>
      <c r="DG15" s="630"/>
      <c r="DH15" s="630"/>
      <c r="DI15" s="630"/>
      <c r="DJ15" s="630"/>
      <c r="DK15" s="630"/>
      <c r="DL15" s="630"/>
      <c r="DM15" s="630"/>
      <c r="DN15" s="630"/>
      <c r="DO15" s="630"/>
      <c r="DP15" s="631"/>
      <c r="DQ15" s="617">
        <v>680383</v>
      </c>
      <c r="DR15" s="630"/>
      <c r="DS15" s="630"/>
      <c r="DT15" s="630"/>
      <c r="DU15" s="630"/>
      <c r="DV15" s="630"/>
      <c r="DW15" s="630"/>
      <c r="DX15" s="630"/>
      <c r="DY15" s="630"/>
      <c r="DZ15" s="630"/>
      <c r="EA15" s="630"/>
      <c r="EB15" s="630"/>
      <c r="EC15" s="666"/>
    </row>
    <row r="16" spans="2:143" ht="11.25" customHeight="1" x14ac:dyDescent="0.15">
      <c r="B16" s="626" t="s">
        <v>261</v>
      </c>
      <c r="C16" s="627"/>
      <c r="D16" s="627"/>
      <c r="E16" s="627"/>
      <c r="F16" s="627"/>
      <c r="G16" s="627"/>
      <c r="H16" s="627"/>
      <c r="I16" s="627"/>
      <c r="J16" s="627"/>
      <c r="K16" s="627"/>
      <c r="L16" s="627"/>
      <c r="M16" s="627"/>
      <c r="N16" s="627"/>
      <c r="O16" s="627"/>
      <c r="P16" s="627"/>
      <c r="Q16" s="628"/>
      <c r="R16" s="629" t="s">
        <v>128</v>
      </c>
      <c r="S16" s="630"/>
      <c r="T16" s="630"/>
      <c r="U16" s="630"/>
      <c r="V16" s="630"/>
      <c r="W16" s="630"/>
      <c r="X16" s="630"/>
      <c r="Y16" s="631"/>
      <c r="Z16" s="685" t="s">
        <v>128</v>
      </c>
      <c r="AA16" s="685"/>
      <c r="AB16" s="685"/>
      <c r="AC16" s="685"/>
      <c r="AD16" s="686" t="s">
        <v>240</v>
      </c>
      <c r="AE16" s="686"/>
      <c r="AF16" s="686"/>
      <c r="AG16" s="686"/>
      <c r="AH16" s="686"/>
      <c r="AI16" s="686"/>
      <c r="AJ16" s="686"/>
      <c r="AK16" s="686"/>
      <c r="AL16" s="632" t="s">
        <v>128</v>
      </c>
      <c r="AM16" s="633"/>
      <c r="AN16" s="633"/>
      <c r="AO16" s="687"/>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85" t="s">
        <v>240</v>
      </c>
      <c r="BP16" s="685"/>
      <c r="BQ16" s="685"/>
      <c r="BR16" s="685"/>
      <c r="BS16" s="617" t="s">
        <v>128</v>
      </c>
      <c r="BT16" s="630"/>
      <c r="BU16" s="630"/>
      <c r="BV16" s="630"/>
      <c r="BW16" s="630"/>
      <c r="BX16" s="630"/>
      <c r="BY16" s="630"/>
      <c r="BZ16" s="630"/>
      <c r="CA16" s="630"/>
      <c r="CB16" s="666"/>
      <c r="CD16" s="667" t="s">
        <v>263</v>
      </c>
      <c r="CE16" s="664"/>
      <c r="CF16" s="664"/>
      <c r="CG16" s="664"/>
      <c r="CH16" s="664"/>
      <c r="CI16" s="664"/>
      <c r="CJ16" s="664"/>
      <c r="CK16" s="664"/>
      <c r="CL16" s="664"/>
      <c r="CM16" s="664"/>
      <c r="CN16" s="664"/>
      <c r="CO16" s="664"/>
      <c r="CP16" s="664"/>
      <c r="CQ16" s="665"/>
      <c r="CR16" s="629" t="s">
        <v>243</v>
      </c>
      <c r="CS16" s="630"/>
      <c r="CT16" s="630"/>
      <c r="CU16" s="630"/>
      <c r="CV16" s="630"/>
      <c r="CW16" s="630"/>
      <c r="CX16" s="630"/>
      <c r="CY16" s="631"/>
      <c r="CZ16" s="685" t="s">
        <v>240</v>
      </c>
      <c r="DA16" s="685"/>
      <c r="DB16" s="685"/>
      <c r="DC16" s="685"/>
      <c r="DD16" s="617" t="s">
        <v>240</v>
      </c>
      <c r="DE16" s="630"/>
      <c r="DF16" s="630"/>
      <c r="DG16" s="630"/>
      <c r="DH16" s="630"/>
      <c r="DI16" s="630"/>
      <c r="DJ16" s="630"/>
      <c r="DK16" s="630"/>
      <c r="DL16" s="630"/>
      <c r="DM16" s="630"/>
      <c r="DN16" s="630"/>
      <c r="DO16" s="630"/>
      <c r="DP16" s="631"/>
      <c r="DQ16" s="617" t="s">
        <v>240</v>
      </c>
      <c r="DR16" s="630"/>
      <c r="DS16" s="630"/>
      <c r="DT16" s="630"/>
      <c r="DU16" s="630"/>
      <c r="DV16" s="630"/>
      <c r="DW16" s="630"/>
      <c r="DX16" s="630"/>
      <c r="DY16" s="630"/>
      <c r="DZ16" s="630"/>
      <c r="EA16" s="630"/>
      <c r="EB16" s="630"/>
      <c r="EC16" s="666"/>
    </row>
    <row r="17" spans="2:133" ht="11.25" customHeight="1" x14ac:dyDescent="0.15">
      <c r="B17" s="626" t="s">
        <v>264</v>
      </c>
      <c r="C17" s="627"/>
      <c r="D17" s="627"/>
      <c r="E17" s="627"/>
      <c r="F17" s="627"/>
      <c r="G17" s="627"/>
      <c r="H17" s="627"/>
      <c r="I17" s="627"/>
      <c r="J17" s="627"/>
      <c r="K17" s="627"/>
      <c r="L17" s="627"/>
      <c r="M17" s="627"/>
      <c r="N17" s="627"/>
      <c r="O17" s="627"/>
      <c r="P17" s="627"/>
      <c r="Q17" s="628"/>
      <c r="R17" s="629">
        <v>2708</v>
      </c>
      <c r="S17" s="630"/>
      <c r="T17" s="630"/>
      <c r="U17" s="630"/>
      <c r="V17" s="630"/>
      <c r="W17" s="630"/>
      <c r="X17" s="630"/>
      <c r="Y17" s="631"/>
      <c r="Z17" s="685">
        <v>0</v>
      </c>
      <c r="AA17" s="685"/>
      <c r="AB17" s="685"/>
      <c r="AC17" s="685"/>
      <c r="AD17" s="686">
        <v>2708</v>
      </c>
      <c r="AE17" s="686"/>
      <c r="AF17" s="686"/>
      <c r="AG17" s="686"/>
      <c r="AH17" s="686"/>
      <c r="AI17" s="686"/>
      <c r="AJ17" s="686"/>
      <c r="AK17" s="686"/>
      <c r="AL17" s="632">
        <v>0.1</v>
      </c>
      <c r="AM17" s="633"/>
      <c r="AN17" s="633"/>
      <c r="AO17" s="687"/>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85" t="s">
        <v>240</v>
      </c>
      <c r="BP17" s="685"/>
      <c r="BQ17" s="685"/>
      <c r="BR17" s="685"/>
      <c r="BS17" s="617" t="s">
        <v>128</v>
      </c>
      <c r="BT17" s="630"/>
      <c r="BU17" s="630"/>
      <c r="BV17" s="630"/>
      <c r="BW17" s="630"/>
      <c r="BX17" s="630"/>
      <c r="BY17" s="630"/>
      <c r="BZ17" s="630"/>
      <c r="CA17" s="630"/>
      <c r="CB17" s="666"/>
      <c r="CD17" s="667" t="s">
        <v>266</v>
      </c>
      <c r="CE17" s="664"/>
      <c r="CF17" s="664"/>
      <c r="CG17" s="664"/>
      <c r="CH17" s="664"/>
      <c r="CI17" s="664"/>
      <c r="CJ17" s="664"/>
      <c r="CK17" s="664"/>
      <c r="CL17" s="664"/>
      <c r="CM17" s="664"/>
      <c r="CN17" s="664"/>
      <c r="CO17" s="664"/>
      <c r="CP17" s="664"/>
      <c r="CQ17" s="665"/>
      <c r="CR17" s="629">
        <v>1054685</v>
      </c>
      <c r="CS17" s="630"/>
      <c r="CT17" s="630"/>
      <c r="CU17" s="630"/>
      <c r="CV17" s="630"/>
      <c r="CW17" s="630"/>
      <c r="CX17" s="630"/>
      <c r="CY17" s="631"/>
      <c r="CZ17" s="685">
        <v>10.6</v>
      </c>
      <c r="DA17" s="685"/>
      <c r="DB17" s="685"/>
      <c r="DC17" s="685"/>
      <c r="DD17" s="617" t="s">
        <v>240</v>
      </c>
      <c r="DE17" s="630"/>
      <c r="DF17" s="630"/>
      <c r="DG17" s="630"/>
      <c r="DH17" s="630"/>
      <c r="DI17" s="630"/>
      <c r="DJ17" s="630"/>
      <c r="DK17" s="630"/>
      <c r="DL17" s="630"/>
      <c r="DM17" s="630"/>
      <c r="DN17" s="630"/>
      <c r="DO17" s="630"/>
      <c r="DP17" s="631"/>
      <c r="DQ17" s="617">
        <v>1008153</v>
      </c>
      <c r="DR17" s="630"/>
      <c r="DS17" s="630"/>
      <c r="DT17" s="630"/>
      <c r="DU17" s="630"/>
      <c r="DV17" s="630"/>
      <c r="DW17" s="630"/>
      <c r="DX17" s="630"/>
      <c r="DY17" s="630"/>
      <c r="DZ17" s="630"/>
      <c r="EA17" s="630"/>
      <c r="EB17" s="630"/>
      <c r="EC17" s="666"/>
    </row>
    <row r="18" spans="2:133" ht="11.25" customHeight="1" x14ac:dyDescent="0.15">
      <c r="B18" s="626" t="s">
        <v>267</v>
      </c>
      <c r="C18" s="627"/>
      <c r="D18" s="627"/>
      <c r="E18" s="627"/>
      <c r="F18" s="627"/>
      <c r="G18" s="627"/>
      <c r="H18" s="627"/>
      <c r="I18" s="627"/>
      <c r="J18" s="627"/>
      <c r="K18" s="627"/>
      <c r="L18" s="627"/>
      <c r="M18" s="627"/>
      <c r="N18" s="627"/>
      <c r="O18" s="627"/>
      <c r="P18" s="627"/>
      <c r="Q18" s="628"/>
      <c r="R18" s="629">
        <v>4136361</v>
      </c>
      <c r="S18" s="630"/>
      <c r="T18" s="630"/>
      <c r="U18" s="630"/>
      <c r="V18" s="630"/>
      <c r="W18" s="630"/>
      <c r="X18" s="630"/>
      <c r="Y18" s="631"/>
      <c r="Z18" s="685">
        <v>39.5</v>
      </c>
      <c r="AA18" s="685"/>
      <c r="AB18" s="685"/>
      <c r="AC18" s="685"/>
      <c r="AD18" s="686">
        <v>3638235</v>
      </c>
      <c r="AE18" s="686"/>
      <c r="AF18" s="686"/>
      <c r="AG18" s="686"/>
      <c r="AH18" s="686"/>
      <c r="AI18" s="686"/>
      <c r="AJ18" s="686"/>
      <c r="AK18" s="686"/>
      <c r="AL18" s="632">
        <v>71.8</v>
      </c>
      <c r="AM18" s="633"/>
      <c r="AN18" s="633"/>
      <c r="AO18" s="687"/>
      <c r="AP18" s="626" t="s">
        <v>268</v>
      </c>
      <c r="AQ18" s="627"/>
      <c r="AR18" s="627"/>
      <c r="AS18" s="627"/>
      <c r="AT18" s="627"/>
      <c r="AU18" s="627"/>
      <c r="AV18" s="627"/>
      <c r="AW18" s="627"/>
      <c r="AX18" s="627"/>
      <c r="AY18" s="627"/>
      <c r="AZ18" s="627"/>
      <c r="BA18" s="627"/>
      <c r="BB18" s="627"/>
      <c r="BC18" s="627"/>
      <c r="BD18" s="627"/>
      <c r="BE18" s="627"/>
      <c r="BF18" s="628"/>
      <c r="BG18" s="629" t="s">
        <v>240</v>
      </c>
      <c r="BH18" s="630"/>
      <c r="BI18" s="630"/>
      <c r="BJ18" s="630"/>
      <c r="BK18" s="630"/>
      <c r="BL18" s="630"/>
      <c r="BM18" s="630"/>
      <c r="BN18" s="631"/>
      <c r="BO18" s="685" t="s">
        <v>240</v>
      </c>
      <c r="BP18" s="685"/>
      <c r="BQ18" s="685"/>
      <c r="BR18" s="685"/>
      <c r="BS18" s="617" t="s">
        <v>128</v>
      </c>
      <c r="BT18" s="630"/>
      <c r="BU18" s="630"/>
      <c r="BV18" s="630"/>
      <c r="BW18" s="630"/>
      <c r="BX18" s="630"/>
      <c r="BY18" s="630"/>
      <c r="BZ18" s="630"/>
      <c r="CA18" s="630"/>
      <c r="CB18" s="666"/>
      <c r="CD18" s="667" t="s">
        <v>269</v>
      </c>
      <c r="CE18" s="664"/>
      <c r="CF18" s="664"/>
      <c r="CG18" s="664"/>
      <c r="CH18" s="664"/>
      <c r="CI18" s="664"/>
      <c r="CJ18" s="664"/>
      <c r="CK18" s="664"/>
      <c r="CL18" s="664"/>
      <c r="CM18" s="664"/>
      <c r="CN18" s="664"/>
      <c r="CO18" s="664"/>
      <c r="CP18" s="664"/>
      <c r="CQ18" s="665"/>
      <c r="CR18" s="629" t="s">
        <v>128</v>
      </c>
      <c r="CS18" s="630"/>
      <c r="CT18" s="630"/>
      <c r="CU18" s="630"/>
      <c r="CV18" s="630"/>
      <c r="CW18" s="630"/>
      <c r="CX18" s="630"/>
      <c r="CY18" s="631"/>
      <c r="CZ18" s="685" t="s">
        <v>128</v>
      </c>
      <c r="DA18" s="685"/>
      <c r="DB18" s="685"/>
      <c r="DC18" s="685"/>
      <c r="DD18" s="617" t="s">
        <v>128</v>
      </c>
      <c r="DE18" s="630"/>
      <c r="DF18" s="630"/>
      <c r="DG18" s="630"/>
      <c r="DH18" s="630"/>
      <c r="DI18" s="630"/>
      <c r="DJ18" s="630"/>
      <c r="DK18" s="630"/>
      <c r="DL18" s="630"/>
      <c r="DM18" s="630"/>
      <c r="DN18" s="630"/>
      <c r="DO18" s="630"/>
      <c r="DP18" s="631"/>
      <c r="DQ18" s="617" t="s">
        <v>240</v>
      </c>
      <c r="DR18" s="630"/>
      <c r="DS18" s="630"/>
      <c r="DT18" s="630"/>
      <c r="DU18" s="630"/>
      <c r="DV18" s="630"/>
      <c r="DW18" s="630"/>
      <c r="DX18" s="630"/>
      <c r="DY18" s="630"/>
      <c r="DZ18" s="630"/>
      <c r="EA18" s="630"/>
      <c r="EB18" s="630"/>
      <c r="EC18" s="666"/>
    </row>
    <row r="19" spans="2:133" ht="11.25" customHeight="1" x14ac:dyDescent="0.15">
      <c r="B19" s="626" t="s">
        <v>270</v>
      </c>
      <c r="C19" s="627"/>
      <c r="D19" s="627"/>
      <c r="E19" s="627"/>
      <c r="F19" s="627"/>
      <c r="G19" s="627"/>
      <c r="H19" s="627"/>
      <c r="I19" s="627"/>
      <c r="J19" s="627"/>
      <c r="K19" s="627"/>
      <c r="L19" s="627"/>
      <c r="M19" s="627"/>
      <c r="N19" s="627"/>
      <c r="O19" s="627"/>
      <c r="P19" s="627"/>
      <c r="Q19" s="628"/>
      <c r="R19" s="629">
        <v>3638235</v>
      </c>
      <c r="S19" s="630"/>
      <c r="T19" s="630"/>
      <c r="U19" s="630"/>
      <c r="V19" s="630"/>
      <c r="W19" s="630"/>
      <c r="X19" s="630"/>
      <c r="Y19" s="631"/>
      <c r="Z19" s="685">
        <v>34.799999999999997</v>
      </c>
      <c r="AA19" s="685"/>
      <c r="AB19" s="685"/>
      <c r="AC19" s="685"/>
      <c r="AD19" s="686">
        <v>3638235</v>
      </c>
      <c r="AE19" s="686"/>
      <c r="AF19" s="686"/>
      <c r="AG19" s="686"/>
      <c r="AH19" s="686"/>
      <c r="AI19" s="686"/>
      <c r="AJ19" s="686"/>
      <c r="AK19" s="686"/>
      <c r="AL19" s="632">
        <v>71.8</v>
      </c>
      <c r="AM19" s="633"/>
      <c r="AN19" s="633"/>
      <c r="AO19" s="687"/>
      <c r="AP19" s="626" t="s">
        <v>271</v>
      </c>
      <c r="AQ19" s="627"/>
      <c r="AR19" s="627"/>
      <c r="AS19" s="627"/>
      <c r="AT19" s="627"/>
      <c r="AU19" s="627"/>
      <c r="AV19" s="627"/>
      <c r="AW19" s="627"/>
      <c r="AX19" s="627"/>
      <c r="AY19" s="627"/>
      <c r="AZ19" s="627"/>
      <c r="BA19" s="627"/>
      <c r="BB19" s="627"/>
      <c r="BC19" s="627"/>
      <c r="BD19" s="627"/>
      <c r="BE19" s="627"/>
      <c r="BF19" s="628"/>
      <c r="BG19" s="629">
        <v>40722</v>
      </c>
      <c r="BH19" s="630"/>
      <c r="BI19" s="630"/>
      <c r="BJ19" s="630"/>
      <c r="BK19" s="630"/>
      <c r="BL19" s="630"/>
      <c r="BM19" s="630"/>
      <c r="BN19" s="631"/>
      <c r="BO19" s="685">
        <v>3.7</v>
      </c>
      <c r="BP19" s="685"/>
      <c r="BQ19" s="685"/>
      <c r="BR19" s="685"/>
      <c r="BS19" s="617" t="s">
        <v>240</v>
      </c>
      <c r="BT19" s="630"/>
      <c r="BU19" s="630"/>
      <c r="BV19" s="630"/>
      <c r="BW19" s="630"/>
      <c r="BX19" s="630"/>
      <c r="BY19" s="630"/>
      <c r="BZ19" s="630"/>
      <c r="CA19" s="630"/>
      <c r="CB19" s="666"/>
      <c r="CD19" s="667" t="s">
        <v>272</v>
      </c>
      <c r="CE19" s="664"/>
      <c r="CF19" s="664"/>
      <c r="CG19" s="664"/>
      <c r="CH19" s="664"/>
      <c r="CI19" s="664"/>
      <c r="CJ19" s="664"/>
      <c r="CK19" s="664"/>
      <c r="CL19" s="664"/>
      <c r="CM19" s="664"/>
      <c r="CN19" s="664"/>
      <c r="CO19" s="664"/>
      <c r="CP19" s="664"/>
      <c r="CQ19" s="665"/>
      <c r="CR19" s="629" t="s">
        <v>240</v>
      </c>
      <c r="CS19" s="630"/>
      <c r="CT19" s="630"/>
      <c r="CU19" s="630"/>
      <c r="CV19" s="630"/>
      <c r="CW19" s="630"/>
      <c r="CX19" s="630"/>
      <c r="CY19" s="631"/>
      <c r="CZ19" s="685" t="s">
        <v>128</v>
      </c>
      <c r="DA19" s="685"/>
      <c r="DB19" s="685"/>
      <c r="DC19" s="685"/>
      <c r="DD19" s="617" t="s">
        <v>240</v>
      </c>
      <c r="DE19" s="630"/>
      <c r="DF19" s="630"/>
      <c r="DG19" s="630"/>
      <c r="DH19" s="630"/>
      <c r="DI19" s="630"/>
      <c r="DJ19" s="630"/>
      <c r="DK19" s="630"/>
      <c r="DL19" s="630"/>
      <c r="DM19" s="630"/>
      <c r="DN19" s="630"/>
      <c r="DO19" s="630"/>
      <c r="DP19" s="631"/>
      <c r="DQ19" s="617" t="s">
        <v>240</v>
      </c>
      <c r="DR19" s="630"/>
      <c r="DS19" s="630"/>
      <c r="DT19" s="630"/>
      <c r="DU19" s="630"/>
      <c r="DV19" s="630"/>
      <c r="DW19" s="630"/>
      <c r="DX19" s="630"/>
      <c r="DY19" s="630"/>
      <c r="DZ19" s="630"/>
      <c r="EA19" s="630"/>
      <c r="EB19" s="630"/>
      <c r="EC19" s="666"/>
    </row>
    <row r="20" spans="2:133" ht="11.25" customHeight="1" x14ac:dyDescent="0.15">
      <c r="B20" s="626" t="s">
        <v>273</v>
      </c>
      <c r="C20" s="627"/>
      <c r="D20" s="627"/>
      <c r="E20" s="627"/>
      <c r="F20" s="627"/>
      <c r="G20" s="627"/>
      <c r="H20" s="627"/>
      <c r="I20" s="627"/>
      <c r="J20" s="627"/>
      <c r="K20" s="627"/>
      <c r="L20" s="627"/>
      <c r="M20" s="627"/>
      <c r="N20" s="627"/>
      <c r="O20" s="627"/>
      <c r="P20" s="627"/>
      <c r="Q20" s="628"/>
      <c r="R20" s="629">
        <v>498126</v>
      </c>
      <c r="S20" s="630"/>
      <c r="T20" s="630"/>
      <c r="U20" s="630"/>
      <c r="V20" s="630"/>
      <c r="W20" s="630"/>
      <c r="X20" s="630"/>
      <c r="Y20" s="631"/>
      <c r="Z20" s="685">
        <v>4.8</v>
      </c>
      <c r="AA20" s="685"/>
      <c r="AB20" s="685"/>
      <c r="AC20" s="685"/>
      <c r="AD20" s="686" t="s">
        <v>240</v>
      </c>
      <c r="AE20" s="686"/>
      <c r="AF20" s="686"/>
      <c r="AG20" s="686"/>
      <c r="AH20" s="686"/>
      <c r="AI20" s="686"/>
      <c r="AJ20" s="686"/>
      <c r="AK20" s="686"/>
      <c r="AL20" s="632" t="s">
        <v>243</v>
      </c>
      <c r="AM20" s="633"/>
      <c r="AN20" s="633"/>
      <c r="AO20" s="687"/>
      <c r="AP20" s="626" t="s">
        <v>274</v>
      </c>
      <c r="AQ20" s="627"/>
      <c r="AR20" s="627"/>
      <c r="AS20" s="627"/>
      <c r="AT20" s="627"/>
      <c r="AU20" s="627"/>
      <c r="AV20" s="627"/>
      <c r="AW20" s="627"/>
      <c r="AX20" s="627"/>
      <c r="AY20" s="627"/>
      <c r="AZ20" s="627"/>
      <c r="BA20" s="627"/>
      <c r="BB20" s="627"/>
      <c r="BC20" s="627"/>
      <c r="BD20" s="627"/>
      <c r="BE20" s="627"/>
      <c r="BF20" s="628"/>
      <c r="BG20" s="629">
        <v>40722</v>
      </c>
      <c r="BH20" s="630"/>
      <c r="BI20" s="630"/>
      <c r="BJ20" s="630"/>
      <c r="BK20" s="630"/>
      <c r="BL20" s="630"/>
      <c r="BM20" s="630"/>
      <c r="BN20" s="631"/>
      <c r="BO20" s="685">
        <v>3.7</v>
      </c>
      <c r="BP20" s="685"/>
      <c r="BQ20" s="685"/>
      <c r="BR20" s="685"/>
      <c r="BS20" s="617" t="s">
        <v>128</v>
      </c>
      <c r="BT20" s="630"/>
      <c r="BU20" s="630"/>
      <c r="BV20" s="630"/>
      <c r="BW20" s="630"/>
      <c r="BX20" s="630"/>
      <c r="BY20" s="630"/>
      <c r="BZ20" s="630"/>
      <c r="CA20" s="630"/>
      <c r="CB20" s="666"/>
      <c r="CD20" s="667" t="s">
        <v>275</v>
      </c>
      <c r="CE20" s="664"/>
      <c r="CF20" s="664"/>
      <c r="CG20" s="664"/>
      <c r="CH20" s="664"/>
      <c r="CI20" s="664"/>
      <c r="CJ20" s="664"/>
      <c r="CK20" s="664"/>
      <c r="CL20" s="664"/>
      <c r="CM20" s="664"/>
      <c r="CN20" s="664"/>
      <c r="CO20" s="664"/>
      <c r="CP20" s="664"/>
      <c r="CQ20" s="665"/>
      <c r="CR20" s="629">
        <v>9963844</v>
      </c>
      <c r="CS20" s="630"/>
      <c r="CT20" s="630"/>
      <c r="CU20" s="630"/>
      <c r="CV20" s="630"/>
      <c r="CW20" s="630"/>
      <c r="CX20" s="630"/>
      <c r="CY20" s="631"/>
      <c r="CZ20" s="685">
        <v>100</v>
      </c>
      <c r="DA20" s="685"/>
      <c r="DB20" s="685"/>
      <c r="DC20" s="685"/>
      <c r="DD20" s="617">
        <v>2431180</v>
      </c>
      <c r="DE20" s="630"/>
      <c r="DF20" s="630"/>
      <c r="DG20" s="630"/>
      <c r="DH20" s="630"/>
      <c r="DI20" s="630"/>
      <c r="DJ20" s="630"/>
      <c r="DK20" s="630"/>
      <c r="DL20" s="630"/>
      <c r="DM20" s="630"/>
      <c r="DN20" s="630"/>
      <c r="DO20" s="630"/>
      <c r="DP20" s="631"/>
      <c r="DQ20" s="617">
        <v>7014927</v>
      </c>
      <c r="DR20" s="630"/>
      <c r="DS20" s="630"/>
      <c r="DT20" s="630"/>
      <c r="DU20" s="630"/>
      <c r="DV20" s="630"/>
      <c r="DW20" s="630"/>
      <c r="DX20" s="630"/>
      <c r="DY20" s="630"/>
      <c r="DZ20" s="630"/>
      <c r="EA20" s="630"/>
      <c r="EB20" s="630"/>
      <c r="EC20" s="666"/>
    </row>
    <row r="21" spans="2:133" ht="11.25" customHeight="1" x14ac:dyDescent="0.15">
      <c r="B21" s="626" t="s">
        <v>276</v>
      </c>
      <c r="C21" s="627"/>
      <c r="D21" s="627"/>
      <c r="E21" s="627"/>
      <c r="F21" s="627"/>
      <c r="G21" s="627"/>
      <c r="H21" s="627"/>
      <c r="I21" s="627"/>
      <c r="J21" s="627"/>
      <c r="K21" s="627"/>
      <c r="L21" s="627"/>
      <c r="M21" s="627"/>
      <c r="N21" s="627"/>
      <c r="O21" s="627"/>
      <c r="P21" s="627"/>
      <c r="Q21" s="628"/>
      <c r="R21" s="629" t="s">
        <v>128</v>
      </c>
      <c r="S21" s="630"/>
      <c r="T21" s="630"/>
      <c r="U21" s="630"/>
      <c r="V21" s="630"/>
      <c r="W21" s="630"/>
      <c r="X21" s="630"/>
      <c r="Y21" s="631"/>
      <c r="Z21" s="685" t="s">
        <v>128</v>
      </c>
      <c r="AA21" s="685"/>
      <c r="AB21" s="685"/>
      <c r="AC21" s="685"/>
      <c r="AD21" s="686" t="s">
        <v>128</v>
      </c>
      <c r="AE21" s="686"/>
      <c r="AF21" s="686"/>
      <c r="AG21" s="686"/>
      <c r="AH21" s="686"/>
      <c r="AI21" s="686"/>
      <c r="AJ21" s="686"/>
      <c r="AK21" s="686"/>
      <c r="AL21" s="632" t="s">
        <v>128</v>
      </c>
      <c r="AM21" s="633"/>
      <c r="AN21" s="633"/>
      <c r="AO21" s="687"/>
      <c r="AP21" s="731" t="s">
        <v>277</v>
      </c>
      <c r="AQ21" s="738"/>
      <c r="AR21" s="738"/>
      <c r="AS21" s="738"/>
      <c r="AT21" s="738"/>
      <c r="AU21" s="738"/>
      <c r="AV21" s="738"/>
      <c r="AW21" s="738"/>
      <c r="AX21" s="738"/>
      <c r="AY21" s="738"/>
      <c r="AZ21" s="738"/>
      <c r="BA21" s="738"/>
      <c r="BB21" s="738"/>
      <c r="BC21" s="738"/>
      <c r="BD21" s="738"/>
      <c r="BE21" s="738"/>
      <c r="BF21" s="733"/>
      <c r="BG21" s="629" t="s">
        <v>128</v>
      </c>
      <c r="BH21" s="630"/>
      <c r="BI21" s="630"/>
      <c r="BJ21" s="630"/>
      <c r="BK21" s="630"/>
      <c r="BL21" s="630"/>
      <c r="BM21" s="630"/>
      <c r="BN21" s="631"/>
      <c r="BO21" s="685" t="s">
        <v>128</v>
      </c>
      <c r="BP21" s="685"/>
      <c r="BQ21" s="685"/>
      <c r="BR21" s="685"/>
      <c r="BS21" s="617" t="s">
        <v>128</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278</v>
      </c>
      <c r="C22" s="627"/>
      <c r="D22" s="627"/>
      <c r="E22" s="627"/>
      <c r="F22" s="627"/>
      <c r="G22" s="627"/>
      <c r="H22" s="627"/>
      <c r="I22" s="627"/>
      <c r="J22" s="627"/>
      <c r="K22" s="627"/>
      <c r="L22" s="627"/>
      <c r="M22" s="627"/>
      <c r="N22" s="627"/>
      <c r="O22" s="627"/>
      <c r="P22" s="627"/>
      <c r="Q22" s="628"/>
      <c r="R22" s="629">
        <v>5555817</v>
      </c>
      <c r="S22" s="630"/>
      <c r="T22" s="630"/>
      <c r="U22" s="630"/>
      <c r="V22" s="630"/>
      <c r="W22" s="630"/>
      <c r="X22" s="630"/>
      <c r="Y22" s="631"/>
      <c r="Z22" s="685">
        <v>53.1</v>
      </c>
      <c r="AA22" s="685"/>
      <c r="AB22" s="685"/>
      <c r="AC22" s="685"/>
      <c r="AD22" s="686">
        <v>5016969</v>
      </c>
      <c r="AE22" s="686"/>
      <c r="AF22" s="686"/>
      <c r="AG22" s="686"/>
      <c r="AH22" s="686"/>
      <c r="AI22" s="686"/>
      <c r="AJ22" s="686"/>
      <c r="AK22" s="686"/>
      <c r="AL22" s="632">
        <v>99</v>
      </c>
      <c r="AM22" s="633"/>
      <c r="AN22" s="633"/>
      <c r="AO22" s="687"/>
      <c r="AP22" s="731" t="s">
        <v>279</v>
      </c>
      <c r="AQ22" s="738"/>
      <c r="AR22" s="738"/>
      <c r="AS22" s="738"/>
      <c r="AT22" s="738"/>
      <c r="AU22" s="738"/>
      <c r="AV22" s="738"/>
      <c r="AW22" s="738"/>
      <c r="AX22" s="738"/>
      <c r="AY22" s="738"/>
      <c r="AZ22" s="738"/>
      <c r="BA22" s="738"/>
      <c r="BB22" s="738"/>
      <c r="BC22" s="738"/>
      <c r="BD22" s="738"/>
      <c r="BE22" s="738"/>
      <c r="BF22" s="733"/>
      <c r="BG22" s="629" t="s">
        <v>128</v>
      </c>
      <c r="BH22" s="630"/>
      <c r="BI22" s="630"/>
      <c r="BJ22" s="630"/>
      <c r="BK22" s="630"/>
      <c r="BL22" s="630"/>
      <c r="BM22" s="630"/>
      <c r="BN22" s="631"/>
      <c r="BO22" s="685" t="s">
        <v>128</v>
      </c>
      <c r="BP22" s="685"/>
      <c r="BQ22" s="685"/>
      <c r="BR22" s="685"/>
      <c r="BS22" s="617" t="s">
        <v>128</v>
      </c>
      <c r="BT22" s="630"/>
      <c r="BU22" s="630"/>
      <c r="BV22" s="630"/>
      <c r="BW22" s="630"/>
      <c r="BX22" s="630"/>
      <c r="BY22" s="630"/>
      <c r="BZ22" s="630"/>
      <c r="CA22" s="630"/>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281</v>
      </c>
      <c r="C23" s="627"/>
      <c r="D23" s="627"/>
      <c r="E23" s="627"/>
      <c r="F23" s="627"/>
      <c r="G23" s="627"/>
      <c r="H23" s="627"/>
      <c r="I23" s="627"/>
      <c r="J23" s="627"/>
      <c r="K23" s="627"/>
      <c r="L23" s="627"/>
      <c r="M23" s="627"/>
      <c r="N23" s="627"/>
      <c r="O23" s="627"/>
      <c r="P23" s="627"/>
      <c r="Q23" s="628"/>
      <c r="R23" s="629">
        <v>1039</v>
      </c>
      <c r="S23" s="630"/>
      <c r="T23" s="630"/>
      <c r="U23" s="630"/>
      <c r="V23" s="630"/>
      <c r="W23" s="630"/>
      <c r="X23" s="630"/>
      <c r="Y23" s="631"/>
      <c r="Z23" s="685">
        <v>0</v>
      </c>
      <c r="AA23" s="685"/>
      <c r="AB23" s="685"/>
      <c r="AC23" s="685"/>
      <c r="AD23" s="686">
        <v>1039</v>
      </c>
      <c r="AE23" s="686"/>
      <c r="AF23" s="686"/>
      <c r="AG23" s="686"/>
      <c r="AH23" s="686"/>
      <c r="AI23" s="686"/>
      <c r="AJ23" s="686"/>
      <c r="AK23" s="686"/>
      <c r="AL23" s="632">
        <v>0</v>
      </c>
      <c r="AM23" s="633"/>
      <c r="AN23" s="633"/>
      <c r="AO23" s="687"/>
      <c r="AP23" s="731" t="s">
        <v>282</v>
      </c>
      <c r="AQ23" s="738"/>
      <c r="AR23" s="738"/>
      <c r="AS23" s="738"/>
      <c r="AT23" s="738"/>
      <c r="AU23" s="738"/>
      <c r="AV23" s="738"/>
      <c r="AW23" s="738"/>
      <c r="AX23" s="738"/>
      <c r="AY23" s="738"/>
      <c r="AZ23" s="738"/>
      <c r="BA23" s="738"/>
      <c r="BB23" s="738"/>
      <c r="BC23" s="738"/>
      <c r="BD23" s="738"/>
      <c r="BE23" s="738"/>
      <c r="BF23" s="733"/>
      <c r="BG23" s="629">
        <v>40722</v>
      </c>
      <c r="BH23" s="630"/>
      <c r="BI23" s="630"/>
      <c r="BJ23" s="630"/>
      <c r="BK23" s="630"/>
      <c r="BL23" s="630"/>
      <c r="BM23" s="630"/>
      <c r="BN23" s="631"/>
      <c r="BO23" s="685">
        <v>3.7</v>
      </c>
      <c r="BP23" s="685"/>
      <c r="BQ23" s="685"/>
      <c r="BR23" s="685"/>
      <c r="BS23" s="617" t="s">
        <v>128</v>
      </c>
      <c r="BT23" s="630"/>
      <c r="BU23" s="630"/>
      <c r="BV23" s="630"/>
      <c r="BW23" s="630"/>
      <c r="BX23" s="630"/>
      <c r="BY23" s="630"/>
      <c r="BZ23" s="630"/>
      <c r="CA23" s="630"/>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6" t="s">
        <v>288</v>
      </c>
      <c r="C24" s="627"/>
      <c r="D24" s="627"/>
      <c r="E24" s="627"/>
      <c r="F24" s="627"/>
      <c r="G24" s="627"/>
      <c r="H24" s="627"/>
      <c r="I24" s="627"/>
      <c r="J24" s="627"/>
      <c r="K24" s="627"/>
      <c r="L24" s="627"/>
      <c r="M24" s="627"/>
      <c r="N24" s="627"/>
      <c r="O24" s="627"/>
      <c r="P24" s="627"/>
      <c r="Q24" s="628"/>
      <c r="R24" s="629">
        <v>35696</v>
      </c>
      <c r="S24" s="630"/>
      <c r="T24" s="630"/>
      <c r="U24" s="630"/>
      <c r="V24" s="630"/>
      <c r="W24" s="630"/>
      <c r="X24" s="630"/>
      <c r="Y24" s="631"/>
      <c r="Z24" s="685">
        <v>0.3</v>
      </c>
      <c r="AA24" s="685"/>
      <c r="AB24" s="685"/>
      <c r="AC24" s="685"/>
      <c r="AD24" s="686" t="s">
        <v>128</v>
      </c>
      <c r="AE24" s="686"/>
      <c r="AF24" s="686"/>
      <c r="AG24" s="686"/>
      <c r="AH24" s="686"/>
      <c r="AI24" s="686"/>
      <c r="AJ24" s="686"/>
      <c r="AK24" s="686"/>
      <c r="AL24" s="632" t="s">
        <v>128</v>
      </c>
      <c r="AM24" s="633"/>
      <c r="AN24" s="633"/>
      <c r="AO24" s="687"/>
      <c r="AP24" s="731" t="s">
        <v>289</v>
      </c>
      <c r="AQ24" s="738"/>
      <c r="AR24" s="738"/>
      <c r="AS24" s="738"/>
      <c r="AT24" s="738"/>
      <c r="AU24" s="738"/>
      <c r="AV24" s="738"/>
      <c r="AW24" s="738"/>
      <c r="AX24" s="738"/>
      <c r="AY24" s="738"/>
      <c r="AZ24" s="738"/>
      <c r="BA24" s="738"/>
      <c r="BB24" s="738"/>
      <c r="BC24" s="738"/>
      <c r="BD24" s="738"/>
      <c r="BE24" s="738"/>
      <c r="BF24" s="733"/>
      <c r="BG24" s="629" t="s">
        <v>128</v>
      </c>
      <c r="BH24" s="630"/>
      <c r="BI24" s="630"/>
      <c r="BJ24" s="630"/>
      <c r="BK24" s="630"/>
      <c r="BL24" s="630"/>
      <c r="BM24" s="630"/>
      <c r="BN24" s="631"/>
      <c r="BO24" s="685" t="s">
        <v>128</v>
      </c>
      <c r="BP24" s="685"/>
      <c r="BQ24" s="685"/>
      <c r="BR24" s="685"/>
      <c r="BS24" s="617" t="s">
        <v>128</v>
      </c>
      <c r="BT24" s="630"/>
      <c r="BU24" s="630"/>
      <c r="BV24" s="630"/>
      <c r="BW24" s="630"/>
      <c r="BX24" s="630"/>
      <c r="BY24" s="630"/>
      <c r="BZ24" s="630"/>
      <c r="CA24" s="630"/>
      <c r="CB24" s="666"/>
      <c r="CD24" s="694" t="s">
        <v>290</v>
      </c>
      <c r="CE24" s="695"/>
      <c r="CF24" s="695"/>
      <c r="CG24" s="695"/>
      <c r="CH24" s="695"/>
      <c r="CI24" s="695"/>
      <c r="CJ24" s="695"/>
      <c r="CK24" s="695"/>
      <c r="CL24" s="695"/>
      <c r="CM24" s="695"/>
      <c r="CN24" s="695"/>
      <c r="CO24" s="695"/>
      <c r="CP24" s="695"/>
      <c r="CQ24" s="696"/>
      <c r="CR24" s="688">
        <v>3140847</v>
      </c>
      <c r="CS24" s="689"/>
      <c r="CT24" s="689"/>
      <c r="CU24" s="689"/>
      <c r="CV24" s="689"/>
      <c r="CW24" s="689"/>
      <c r="CX24" s="689"/>
      <c r="CY24" s="735"/>
      <c r="CZ24" s="736">
        <v>31.5</v>
      </c>
      <c r="DA24" s="705"/>
      <c r="DB24" s="705"/>
      <c r="DC24" s="739"/>
      <c r="DD24" s="734">
        <v>2662128</v>
      </c>
      <c r="DE24" s="689"/>
      <c r="DF24" s="689"/>
      <c r="DG24" s="689"/>
      <c r="DH24" s="689"/>
      <c r="DI24" s="689"/>
      <c r="DJ24" s="689"/>
      <c r="DK24" s="735"/>
      <c r="DL24" s="734">
        <v>2662119</v>
      </c>
      <c r="DM24" s="689"/>
      <c r="DN24" s="689"/>
      <c r="DO24" s="689"/>
      <c r="DP24" s="689"/>
      <c r="DQ24" s="689"/>
      <c r="DR24" s="689"/>
      <c r="DS24" s="689"/>
      <c r="DT24" s="689"/>
      <c r="DU24" s="689"/>
      <c r="DV24" s="735"/>
      <c r="DW24" s="736">
        <v>50.4</v>
      </c>
      <c r="DX24" s="705"/>
      <c r="DY24" s="705"/>
      <c r="DZ24" s="705"/>
      <c r="EA24" s="705"/>
      <c r="EB24" s="705"/>
      <c r="EC24" s="737"/>
    </row>
    <row r="25" spans="2:133" ht="11.25" customHeight="1" x14ac:dyDescent="0.15">
      <c r="B25" s="626" t="s">
        <v>291</v>
      </c>
      <c r="C25" s="627"/>
      <c r="D25" s="627"/>
      <c r="E25" s="627"/>
      <c r="F25" s="627"/>
      <c r="G25" s="627"/>
      <c r="H25" s="627"/>
      <c r="I25" s="627"/>
      <c r="J25" s="627"/>
      <c r="K25" s="627"/>
      <c r="L25" s="627"/>
      <c r="M25" s="627"/>
      <c r="N25" s="627"/>
      <c r="O25" s="627"/>
      <c r="P25" s="627"/>
      <c r="Q25" s="628"/>
      <c r="R25" s="629">
        <v>361023</v>
      </c>
      <c r="S25" s="630"/>
      <c r="T25" s="630"/>
      <c r="U25" s="630"/>
      <c r="V25" s="630"/>
      <c r="W25" s="630"/>
      <c r="X25" s="630"/>
      <c r="Y25" s="631"/>
      <c r="Z25" s="685">
        <v>3.4</v>
      </c>
      <c r="AA25" s="685"/>
      <c r="AB25" s="685"/>
      <c r="AC25" s="685"/>
      <c r="AD25" s="686">
        <v>2473</v>
      </c>
      <c r="AE25" s="686"/>
      <c r="AF25" s="686"/>
      <c r="AG25" s="686"/>
      <c r="AH25" s="686"/>
      <c r="AI25" s="686"/>
      <c r="AJ25" s="686"/>
      <c r="AK25" s="686"/>
      <c r="AL25" s="632">
        <v>0</v>
      </c>
      <c r="AM25" s="633"/>
      <c r="AN25" s="633"/>
      <c r="AO25" s="687"/>
      <c r="AP25" s="731" t="s">
        <v>292</v>
      </c>
      <c r="AQ25" s="738"/>
      <c r="AR25" s="738"/>
      <c r="AS25" s="738"/>
      <c r="AT25" s="738"/>
      <c r="AU25" s="738"/>
      <c r="AV25" s="738"/>
      <c r="AW25" s="738"/>
      <c r="AX25" s="738"/>
      <c r="AY25" s="738"/>
      <c r="AZ25" s="738"/>
      <c r="BA25" s="738"/>
      <c r="BB25" s="738"/>
      <c r="BC25" s="738"/>
      <c r="BD25" s="738"/>
      <c r="BE25" s="738"/>
      <c r="BF25" s="733"/>
      <c r="BG25" s="629" t="s">
        <v>240</v>
      </c>
      <c r="BH25" s="630"/>
      <c r="BI25" s="630"/>
      <c r="BJ25" s="630"/>
      <c r="BK25" s="630"/>
      <c r="BL25" s="630"/>
      <c r="BM25" s="630"/>
      <c r="BN25" s="631"/>
      <c r="BO25" s="685" t="s">
        <v>240</v>
      </c>
      <c r="BP25" s="685"/>
      <c r="BQ25" s="685"/>
      <c r="BR25" s="685"/>
      <c r="BS25" s="617" t="s">
        <v>128</v>
      </c>
      <c r="BT25" s="630"/>
      <c r="BU25" s="630"/>
      <c r="BV25" s="630"/>
      <c r="BW25" s="630"/>
      <c r="BX25" s="630"/>
      <c r="BY25" s="630"/>
      <c r="BZ25" s="630"/>
      <c r="CA25" s="630"/>
      <c r="CB25" s="666"/>
      <c r="CD25" s="667" t="s">
        <v>293</v>
      </c>
      <c r="CE25" s="664"/>
      <c r="CF25" s="664"/>
      <c r="CG25" s="664"/>
      <c r="CH25" s="664"/>
      <c r="CI25" s="664"/>
      <c r="CJ25" s="664"/>
      <c r="CK25" s="664"/>
      <c r="CL25" s="664"/>
      <c r="CM25" s="664"/>
      <c r="CN25" s="664"/>
      <c r="CO25" s="664"/>
      <c r="CP25" s="664"/>
      <c r="CQ25" s="665"/>
      <c r="CR25" s="629">
        <v>1571631</v>
      </c>
      <c r="CS25" s="618"/>
      <c r="CT25" s="618"/>
      <c r="CU25" s="618"/>
      <c r="CV25" s="618"/>
      <c r="CW25" s="618"/>
      <c r="CX25" s="618"/>
      <c r="CY25" s="619"/>
      <c r="CZ25" s="632">
        <v>15.8</v>
      </c>
      <c r="DA25" s="657"/>
      <c r="DB25" s="657"/>
      <c r="DC25" s="658"/>
      <c r="DD25" s="617">
        <v>1489998</v>
      </c>
      <c r="DE25" s="618"/>
      <c r="DF25" s="618"/>
      <c r="DG25" s="618"/>
      <c r="DH25" s="618"/>
      <c r="DI25" s="618"/>
      <c r="DJ25" s="618"/>
      <c r="DK25" s="619"/>
      <c r="DL25" s="617">
        <v>1489989</v>
      </c>
      <c r="DM25" s="618"/>
      <c r="DN25" s="618"/>
      <c r="DO25" s="618"/>
      <c r="DP25" s="618"/>
      <c r="DQ25" s="618"/>
      <c r="DR25" s="618"/>
      <c r="DS25" s="618"/>
      <c r="DT25" s="618"/>
      <c r="DU25" s="618"/>
      <c r="DV25" s="619"/>
      <c r="DW25" s="632">
        <v>28.2</v>
      </c>
      <c r="DX25" s="657"/>
      <c r="DY25" s="657"/>
      <c r="DZ25" s="657"/>
      <c r="EA25" s="657"/>
      <c r="EB25" s="657"/>
      <c r="EC25" s="659"/>
    </row>
    <row r="26" spans="2:133" ht="11.25" customHeight="1" x14ac:dyDescent="0.15">
      <c r="B26" s="626" t="s">
        <v>294</v>
      </c>
      <c r="C26" s="627"/>
      <c r="D26" s="627"/>
      <c r="E26" s="627"/>
      <c r="F26" s="627"/>
      <c r="G26" s="627"/>
      <c r="H26" s="627"/>
      <c r="I26" s="627"/>
      <c r="J26" s="627"/>
      <c r="K26" s="627"/>
      <c r="L26" s="627"/>
      <c r="M26" s="627"/>
      <c r="N26" s="627"/>
      <c r="O26" s="627"/>
      <c r="P26" s="627"/>
      <c r="Q26" s="628"/>
      <c r="R26" s="629">
        <v>74157</v>
      </c>
      <c r="S26" s="630"/>
      <c r="T26" s="630"/>
      <c r="U26" s="630"/>
      <c r="V26" s="630"/>
      <c r="W26" s="630"/>
      <c r="X26" s="630"/>
      <c r="Y26" s="631"/>
      <c r="Z26" s="685">
        <v>0.7</v>
      </c>
      <c r="AA26" s="685"/>
      <c r="AB26" s="685"/>
      <c r="AC26" s="685"/>
      <c r="AD26" s="686" t="s">
        <v>240</v>
      </c>
      <c r="AE26" s="686"/>
      <c r="AF26" s="686"/>
      <c r="AG26" s="686"/>
      <c r="AH26" s="686"/>
      <c r="AI26" s="686"/>
      <c r="AJ26" s="686"/>
      <c r="AK26" s="686"/>
      <c r="AL26" s="632" t="s">
        <v>128</v>
      </c>
      <c r="AM26" s="633"/>
      <c r="AN26" s="633"/>
      <c r="AO26" s="687"/>
      <c r="AP26" s="731" t="s">
        <v>295</v>
      </c>
      <c r="AQ26" s="732"/>
      <c r="AR26" s="732"/>
      <c r="AS26" s="732"/>
      <c r="AT26" s="732"/>
      <c r="AU26" s="732"/>
      <c r="AV26" s="732"/>
      <c r="AW26" s="732"/>
      <c r="AX26" s="732"/>
      <c r="AY26" s="732"/>
      <c r="AZ26" s="732"/>
      <c r="BA26" s="732"/>
      <c r="BB26" s="732"/>
      <c r="BC26" s="732"/>
      <c r="BD26" s="732"/>
      <c r="BE26" s="732"/>
      <c r="BF26" s="733"/>
      <c r="BG26" s="629" t="s">
        <v>240</v>
      </c>
      <c r="BH26" s="630"/>
      <c r="BI26" s="630"/>
      <c r="BJ26" s="630"/>
      <c r="BK26" s="630"/>
      <c r="BL26" s="630"/>
      <c r="BM26" s="630"/>
      <c r="BN26" s="631"/>
      <c r="BO26" s="685" t="s">
        <v>240</v>
      </c>
      <c r="BP26" s="685"/>
      <c r="BQ26" s="685"/>
      <c r="BR26" s="685"/>
      <c r="BS26" s="617" t="s">
        <v>128</v>
      </c>
      <c r="BT26" s="630"/>
      <c r="BU26" s="630"/>
      <c r="BV26" s="630"/>
      <c r="BW26" s="630"/>
      <c r="BX26" s="630"/>
      <c r="BY26" s="630"/>
      <c r="BZ26" s="630"/>
      <c r="CA26" s="630"/>
      <c r="CB26" s="666"/>
      <c r="CD26" s="667" t="s">
        <v>296</v>
      </c>
      <c r="CE26" s="664"/>
      <c r="CF26" s="664"/>
      <c r="CG26" s="664"/>
      <c r="CH26" s="664"/>
      <c r="CI26" s="664"/>
      <c r="CJ26" s="664"/>
      <c r="CK26" s="664"/>
      <c r="CL26" s="664"/>
      <c r="CM26" s="664"/>
      <c r="CN26" s="664"/>
      <c r="CO26" s="664"/>
      <c r="CP26" s="664"/>
      <c r="CQ26" s="665"/>
      <c r="CR26" s="629">
        <v>1057482</v>
      </c>
      <c r="CS26" s="630"/>
      <c r="CT26" s="630"/>
      <c r="CU26" s="630"/>
      <c r="CV26" s="630"/>
      <c r="CW26" s="630"/>
      <c r="CX26" s="630"/>
      <c r="CY26" s="631"/>
      <c r="CZ26" s="632">
        <v>10.6</v>
      </c>
      <c r="DA26" s="657"/>
      <c r="DB26" s="657"/>
      <c r="DC26" s="658"/>
      <c r="DD26" s="617">
        <v>980547</v>
      </c>
      <c r="DE26" s="630"/>
      <c r="DF26" s="630"/>
      <c r="DG26" s="630"/>
      <c r="DH26" s="630"/>
      <c r="DI26" s="630"/>
      <c r="DJ26" s="630"/>
      <c r="DK26" s="631"/>
      <c r="DL26" s="617" t="s">
        <v>128</v>
      </c>
      <c r="DM26" s="630"/>
      <c r="DN26" s="630"/>
      <c r="DO26" s="630"/>
      <c r="DP26" s="630"/>
      <c r="DQ26" s="630"/>
      <c r="DR26" s="630"/>
      <c r="DS26" s="630"/>
      <c r="DT26" s="630"/>
      <c r="DU26" s="630"/>
      <c r="DV26" s="631"/>
      <c r="DW26" s="632" t="s">
        <v>240</v>
      </c>
      <c r="DX26" s="657"/>
      <c r="DY26" s="657"/>
      <c r="DZ26" s="657"/>
      <c r="EA26" s="657"/>
      <c r="EB26" s="657"/>
      <c r="EC26" s="659"/>
    </row>
    <row r="27" spans="2:133" ht="11.25" customHeight="1" x14ac:dyDescent="0.15">
      <c r="B27" s="626" t="s">
        <v>297</v>
      </c>
      <c r="C27" s="627"/>
      <c r="D27" s="627"/>
      <c r="E27" s="627"/>
      <c r="F27" s="627"/>
      <c r="G27" s="627"/>
      <c r="H27" s="627"/>
      <c r="I27" s="627"/>
      <c r="J27" s="627"/>
      <c r="K27" s="627"/>
      <c r="L27" s="627"/>
      <c r="M27" s="627"/>
      <c r="N27" s="627"/>
      <c r="O27" s="627"/>
      <c r="P27" s="627"/>
      <c r="Q27" s="628"/>
      <c r="R27" s="629">
        <v>1151953</v>
      </c>
      <c r="S27" s="630"/>
      <c r="T27" s="630"/>
      <c r="U27" s="630"/>
      <c r="V27" s="630"/>
      <c r="W27" s="630"/>
      <c r="X27" s="630"/>
      <c r="Y27" s="631"/>
      <c r="Z27" s="685">
        <v>11</v>
      </c>
      <c r="AA27" s="685"/>
      <c r="AB27" s="685"/>
      <c r="AC27" s="685"/>
      <c r="AD27" s="686" t="s">
        <v>128</v>
      </c>
      <c r="AE27" s="686"/>
      <c r="AF27" s="686"/>
      <c r="AG27" s="686"/>
      <c r="AH27" s="686"/>
      <c r="AI27" s="686"/>
      <c r="AJ27" s="686"/>
      <c r="AK27" s="686"/>
      <c r="AL27" s="632" t="s">
        <v>128</v>
      </c>
      <c r="AM27" s="633"/>
      <c r="AN27" s="633"/>
      <c r="AO27" s="687"/>
      <c r="AP27" s="626" t="s">
        <v>298</v>
      </c>
      <c r="AQ27" s="627"/>
      <c r="AR27" s="627"/>
      <c r="AS27" s="627"/>
      <c r="AT27" s="627"/>
      <c r="AU27" s="627"/>
      <c r="AV27" s="627"/>
      <c r="AW27" s="627"/>
      <c r="AX27" s="627"/>
      <c r="AY27" s="627"/>
      <c r="AZ27" s="627"/>
      <c r="BA27" s="627"/>
      <c r="BB27" s="627"/>
      <c r="BC27" s="627"/>
      <c r="BD27" s="627"/>
      <c r="BE27" s="627"/>
      <c r="BF27" s="628"/>
      <c r="BG27" s="629">
        <v>1088331</v>
      </c>
      <c r="BH27" s="630"/>
      <c r="BI27" s="630"/>
      <c r="BJ27" s="630"/>
      <c r="BK27" s="630"/>
      <c r="BL27" s="630"/>
      <c r="BM27" s="630"/>
      <c r="BN27" s="631"/>
      <c r="BO27" s="685">
        <v>100</v>
      </c>
      <c r="BP27" s="685"/>
      <c r="BQ27" s="685"/>
      <c r="BR27" s="685"/>
      <c r="BS27" s="617">
        <v>14046</v>
      </c>
      <c r="BT27" s="630"/>
      <c r="BU27" s="630"/>
      <c r="BV27" s="630"/>
      <c r="BW27" s="630"/>
      <c r="BX27" s="630"/>
      <c r="BY27" s="630"/>
      <c r="BZ27" s="630"/>
      <c r="CA27" s="630"/>
      <c r="CB27" s="666"/>
      <c r="CD27" s="667" t="s">
        <v>299</v>
      </c>
      <c r="CE27" s="664"/>
      <c r="CF27" s="664"/>
      <c r="CG27" s="664"/>
      <c r="CH27" s="664"/>
      <c r="CI27" s="664"/>
      <c r="CJ27" s="664"/>
      <c r="CK27" s="664"/>
      <c r="CL27" s="664"/>
      <c r="CM27" s="664"/>
      <c r="CN27" s="664"/>
      <c r="CO27" s="664"/>
      <c r="CP27" s="664"/>
      <c r="CQ27" s="665"/>
      <c r="CR27" s="629">
        <v>514531</v>
      </c>
      <c r="CS27" s="618"/>
      <c r="CT27" s="618"/>
      <c r="CU27" s="618"/>
      <c r="CV27" s="618"/>
      <c r="CW27" s="618"/>
      <c r="CX27" s="618"/>
      <c r="CY27" s="619"/>
      <c r="CZ27" s="632">
        <v>5.2</v>
      </c>
      <c r="DA27" s="657"/>
      <c r="DB27" s="657"/>
      <c r="DC27" s="658"/>
      <c r="DD27" s="617">
        <v>163977</v>
      </c>
      <c r="DE27" s="618"/>
      <c r="DF27" s="618"/>
      <c r="DG27" s="618"/>
      <c r="DH27" s="618"/>
      <c r="DI27" s="618"/>
      <c r="DJ27" s="618"/>
      <c r="DK27" s="619"/>
      <c r="DL27" s="617">
        <v>163977</v>
      </c>
      <c r="DM27" s="618"/>
      <c r="DN27" s="618"/>
      <c r="DO27" s="618"/>
      <c r="DP27" s="618"/>
      <c r="DQ27" s="618"/>
      <c r="DR27" s="618"/>
      <c r="DS27" s="618"/>
      <c r="DT27" s="618"/>
      <c r="DU27" s="618"/>
      <c r="DV27" s="619"/>
      <c r="DW27" s="632">
        <v>3.1</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9">
        <v>12132</v>
      </c>
      <c r="S28" s="630"/>
      <c r="T28" s="630"/>
      <c r="U28" s="630"/>
      <c r="V28" s="630"/>
      <c r="W28" s="630"/>
      <c r="X28" s="630"/>
      <c r="Y28" s="631"/>
      <c r="Z28" s="685">
        <v>0.1</v>
      </c>
      <c r="AA28" s="685"/>
      <c r="AB28" s="685"/>
      <c r="AC28" s="685"/>
      <c r="AD28" s="686">
        <v>12132</v>
      </c>
      <c r="AE28" s="686"/>
      <c r="AF28" s="686"/>
      <c r="AG28" s="686"/>
      <c r="AH28" s="686"/>
      <c r="AI28" s="686"/>
      <c r="AJ28" s="686"/>
      <c r="AK28" s="686"/>
      <c r="AL28" s="632">
        <v>0.2</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9">
        <v>1054685</v>
      </c>
      <c r="CS28" s="630"/>
      <c r="CT28" s="630"/>
      <c r="CU28" s="630"/>
      <c r="CV28" s="630"/>
      <c r="CW28" s="630"/>
      <c r="CX28" s="630"/>
      <c r="CY28" s="631"/>
      <c r="CZ28" s="632">
        <v>10.6</v>
      </c>
      <c r="DA28" s="657"/>
      <c r="DB28" s="657"/>
      <c r="DC28" s="658"/>
      <c r="DD28" s="617">
        <v>1008153</v>
      </c>
      <c r="DE28" s="630"/>
      <c r="DF28" s="630"/>
      <c r="DG28" s="630"/>
      <c r="DH28" s="630"/>
      <c r="DI28" s="630"/>
      <c r="DJ28" s="630"/>
      <c r="DK28" s="631"/>
      <c r="DL28" s="617">
        <v>1008153</v>
      </c>
      <c r="DM28" s="630"/>
      <c r="DN28" s="630"/>
      <c r="DO28" s="630"/>
      <c r="DP28" s="630"/>
      <c r="DQ28" s="630"/>
      <c r="DR28" s="630"/>
      <c r="DS28" s="630"/>
      <c r="DT28" s="630"/>
      <c r="DU28" s="630"/>
      <c r="DV28" s="631"/>
      <c r="DW28" s="632">
        <v>19.100000000000001</v>
      </c>
      <c r="DX28" s="657"/>
      <c r="DY28" s="657"/>
      <c r="DZ28" s="657"/>
      <c r="EA28" s="657"/>
      <c r="EB28" s="657"/>
      <c r="EC28" s="659"/>
    </row>
    <row r="29" spans="2:133" ht="11.25" customHeight="1" x14ac:dyDescent="0.15">
      <c r="B29" s="626" t="s">
        <v>302</v>
      </c>
      <c r="C29" s="627"/>
      <c r="D29" s="627"/>
      <c r="E29" s="627"/>
      <c r="F29" s="627"/>
      <c r="G29" s="627"/>
      <c r="H29" s="627"/>
      <c r="I29" s="627"/>
      <c r="J29" s="627"/>
      <c r="K29" s="627"/>
      <c r="L29" s="627"/>
      <c r="M29" s="627"/>
      <c r="N29" s="627"/>
      <c r="O29" s="627"/>
      <c r="P29" s="627"/>
      <c r="Q29" s="628"/>
      <c r="R29" s="629">
        <v>415471</v>
      </c>
      <c r="S29" s="630"/>
      <c r="T29" s="630"/>
      <c r="U29" s="630"/>
      <c r="V29" s="630"/>
      <c r="W29" s="630"/>
      <c r="X29" s="630"/>
      <c r="Y29" s="631"/>
      <c r="Z29" s="685">
        <v>4</v>
      </c>
      <c r="AA29" s="685"/>
      <c r="AB29" s="685"/>
      <c r="AC29" s="685"/>
      <c r="AD29" s="686" t="s">
        <v>128</v>
      </c>
      <c r="AE29" s="686"/>
      <c r="AF29" s="686"/>
      <c r="AG29" s="686"/>
      <c r="AH29" s="686"/>
      <c r="AI29" s="686"/>
      <c r="AJ29" s="686"/>
      <c r="AK29" s="686"/>
      <c r="AL29" s="632" t="s">
        <v>128</v>
      </c>
      <c r="AM29" s="633"/>
      <c r="AN29" s="633"/>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69</v>
      </c>
      <c r="CG29" s="664"/>
      <c r="CH29" s="664"/>
      <c r="CI29" s="664"/>
      <c r="CJ29" s="664"/>
      <c r="CK29" s="664"/>
      <c r="CL29" s="664"/>
      <c r="CM29" s="664"/>
      <c r="CN29" s="664"/>
      <c r="CO29" s="664"/>
      <c r="CP29" s="664"/>
      <c r="CQ29" s="665"/>
      <c r="CR29" s="629">
        <v>1054679</v>
      </c>
      <c r="CS29" s="618"/>
      <c r="CT29" s="618"/>
      <c r="CU29" s="618"/>
      <c r="CV29" s="618"/>
      <c r="CW29" s="618"/>
      <c r="CX29" s="618"/>
      <c r="CY29" s="619"/>
      <c r="CZ29" s="632">
        <v>10.6</v>
      </c>
      <c r="DA29" s="657"/>
      <c r="DB29" s="657"/>
      <c r="DC29" s="658"/>
      <c r="DD29" s="617">
        <v>1008147</v>
      </c>
      <c r="DE29" s="618"/>
      <c r="DF29" s="618"/>
      <c r="DG29" s="618"/>
      <c r="DH29" s="618"/>
      <c r="DI29" s="618"/>
      <c r="DJ29" s="618"/>
      <c r="DK29" s="619"/>
      <c r="DL29" s="617">
        <v>1008147</v>
      </c>
      <c r="DM29" s="618"/>
      <c r="DN29" s="618"/>
      <c r="DO29" s="618"/>
      <c r="DP29" s="618"/>
      <c r="DQ29" s="618"/>
      <c r="DR29" s="618"/>
      <c r="DS29" s="618"/>
      <c r="DT29" s="618"/>
      <c r="DU29" s="618"/>
      <c r="DV29" s="619"/>
      <c r="DW29" s="632">
        <v>19.100000000000001</v>
      </c>
      <c r="DX29" s="657"/>
      <c r="DY29" s="657"/>
      <c r="DZ29" s="657"/>
      <c r="EA29" s="657"/>
      <c r="EB29" s="657"/>
      <c r="EC29" s="659"/>
    </row>
    <row r="30" spans="2:133" ht="11.25" customHeight="1" x14ac:dyDescent="0.15">
      <c r="B30" s="626" t="s">
        <v>306</v>
      </c>
      <c r="C30" s="627"/>
      <c r="D30" s="627"/>
      <c r="E30" s="627"/>
      <c r="F30" s="627"/>
      <c r="G30" s="627"/>
      <c r="H30" s="627"/>
      <c r="I30" s="627"/>
      <c r="J30" s="627"/>
      <c r="K30" s="627"/>
      <c r="L30" s="627"/>
      <c r="M30" s="627"/>
      <c r="N30" s="627"/>
      <c r="O30" s="627"/>
      <c r="P30" s="627"/>
      <c r="Q30" s="628"/>
      <c r="R30" s="629">
        <v>114237</v>
      </c>
      <c r="S30" s="630"/>
      <c r="T30" s="630"/>
      <c r="U30" s="630"/>
      <c r="V30" s="630"/>
      <c r="W30" s="630"/>
      <c r="X30" s="630"/>
      <c r="Y30" s="631"/>
      <c r="Z30" s="685">
        <v>1.1000000000000001</v>
      </c>
      <c r="AA30" s="685"/>
      <c r="AB30" s="685"/>
      <c r="AC30" s="685"/>
      <c r="AD30" s="686">
        <v>23364</v>
      </c>
      <c r="AE30" s="686"/>
      <c r="AF30" s="686"/>
      <c r="AG30" s="686"/>
      <c r="AH30" s="686"/>
      <c r="AI30" s="686"/>
      <c r="AJ30" s="686"/>
      <c r="AK30" s="686"/>
      <c r="AL30" s="632">
        <v>0.5</v>
      </c>
      <c r="AM30" s="633"/>
      <c r="AN30" s="633"/>
      <c r="AO30" s="687"/>
      <c r="AP30" s="713" t="s">
        <v>307</v>
      </c>
      <c r="AQ30" s="714"/>
      <c r="AR30" s="714"/>
      <c r="AS30" s="714"/>
      <c r="AT30" s="719" t="s">
        <v>308</v>
      </c>
      <c r="AU30" s="230"/>
      <c r="AV30" s="230"/>
      <c r="AW30" s="230"/>
      <c r="AX30" s="722" t="s">
        <v>186</v>
      </c>
      <c r="AY30" s="723"/>
      <c r="AZ30" s="723"/>
      <c r="BA30" s="723"/>
      <c r="BB30" s="723"/>
      <c r="BC30" s="723"/>
      <c r="BD30" s="723"/>
      <c r="BE30" s="723"/>
      <c r="BF30" s="724"/>
      <c r="BG30" s="703">
        <v>99.3</v>
      </c>
      <c r="BH30" s="704"/>
      <c r="BI30" s="704"/>
      <c r="BJ30" s="704"/>
      <c r="BK30" s="704"/>
      <c r="BL30" s="704"/>
      <c r="BM30" s="705">
        <v>95.2</v>
      </c>
      <c r="BN30" s="704"/>
      <c r="BO30" s="704"/>
      <c r="BP30" s="704"/>
      <c r="BQ30" s="706"/>
      <c r="BR30" s="703">
        <v>99.3</v>
      </c>
      <c r="BS30" s="704"/>
      <c r="BT30" s="704"/>
      <c r="BU30" s="704"/>
      <c r="BV30" s="704"/>
      <c r="BW30" s="704"/>
      <c r="BX30" s="705">
        <v>94.7</v>
      </c>
      <c r="BY30" s="704"/>
      <c r="BZ30" s="704"/>
      <c r="CA30" s="704"/>
      <c r="CB30" s="706"/>
      <c r="CD30" s="709"/>
      <c r="CE30" s="710"/>
      <c r="CF30" s="667" t="s">
        <v>309</v>
      </c>
      <c r="CG30" s="664"/>
      <c r="CH30" s="664"/>
      <c r="CI30" s="664"/>
      <c r="CJ30" s="664"/>
      <c r="CK30" s="664"/>
      <c r="CL30" s="664"/>
      <c r="CM30" s="664"/>
      <c r="CN30" s="664"/>
      <c r="CO30" s="664"/>
      <c r="CP30" s="664"/>
      <c r="CQ30" s="665"/>
      <c r="CR30" s="629">
        <v>975662</v>
      </c>
      <c r="CS30" s="630"/>
      <c r="CT30" s="630"/>
      <c r="CU30" s="630"/>
      <c r="CV30" s="630"/>
      <c r="CW30" s="630"/>
      <c r="CX30" s="630"/>
      <c r="CY30" s="631"/>
      <c r="CZ30" s="632">
        <v>9.8000000000000007</v>
      </c>
      <c r="DA30" s="657"/>
      <c r="DB30" s="657"/>
      <c r="DC30" s="658"/>
      <c r="DD30" s="617">
        <v>929130</v>
      </c>
      <c r="DE30" s="630"/>
      <c r="DF30" s="630"/>
      <c r="DG30" s="630"/>
      <c r="DH30" s="630"/>
      <c r="DI30" s="630"/>
      <c r="DJ30" s="630"/>
      <c r="DK30" s="631"/>
      <c r="DL30" s="617">
        <v>929130</v>
      </c>
      <c r="DM30" s="630"/>
      <c r="DN30" s="630"/>
      <c r="DO30" s="630"/>
      <c r="DP30" s="630"/>
      <c r="DQ30" s="630"/>
      <c r="DR30" s="630"/>
      <c r="DS30" s="630"/>
      <c r="DT30" s="630"/>
      <c r="DU30" s="630"/>
      <c r="DV30" s="631"/>
      <c r="DW30" s="632">
        <v>17.600000000000001</v>
      </c>
      <c r="DX30" s="657"/>
      <c r="DY30" s="657"/>
      <c r="DZ30" s="657"/>
      <c r="EA30" s="657"/>
      <c r="EB30" s="657"/>
      <c r="EC30" s="659"/>
    </row>
    <row r="31" spans="2:133" ht="11.25" customHeight="1" x14ac:dyDescent="0.15">
      <c r="B31" s="626" t="s">
        <v>310</v>
      </c>
      <c r="C31" s="627"/>
      <c r="D31" s="627"/>
      <c r="E31" s="627"/>
      <c r="F31" s="627"/>
      <c r="G31" s="627"/>
      <c r="H31" s="627"/>
      <c r="I31" s="627"/>
      <c r="J31" s="627"/>
      <c r="K31" s="627"/>
      <c r="L31" s="627"/>
      <c r="M31" s="627"/>
      <c r="N31" s="627"/>
      <c r="O31" s="627"/>
      <c r="P31" s="627"/>
      <c r="Q31" s="628"/>
      <c r="R31" s="629">
        <v>410535</v>
      </c>
      <c r="S31" s="630"/>
      <c r="T31" s="630"/>
      <c r="U31" s="630"/>
      <c r="V31" s="630"/>
      <c r="W31" s="630"/>
      <c r="X31" s="630"/>
      <c r="Y31" s="631"/>
      <c r="Z31" s="685">
        <v>3.9</v>
      </c>
      <c r="AA31" s="685"/>
      <c r="AB31" s="685"/>
      <c r="AC31" s="685"/>
      <c r="AD31" s="686" t="s">
        <v>128</v>
      </c>
      <c r="AE31" s="686"/>
      <c r="AF31" s="686"/>
      <c r="AG31" s="686"/>
      <c r="AH31" s="686"/>
      <c r="AI31" s="686"/>
      <c r="AJ31" s="686"/>
      <c r="AK31" s="686"/>
      <c r="AL31" s="632" t="s">
        <v>128</v>
      </c>
      <c r="AM31" s="633"/>
      <c r="AN31" s="633"/>
      <c r="AO31" s="687"/>
      <c r="AP31" s="715"/>
      <c r="AQ31" s="716"/>
      <c r="AR31" s="716"/>
      <c r="AS31" s="716"/>
      <c r="AT31" s="720"/>
      <c r="AU31" s="229" t="s">
        <v>311</v>
      </c>
      <c r="AV31" s="229"/>
      <c r="AW31" s="229"/>
      <c r="AX31" s="626" t="s">
        <v>312</v>
      </c>
      <c r="AY31" s="627"/>
      <c r="AZ31" s="627"/>
      <c r="BA31" s="627"/>
      <c r="BB31" s="627"/>
      <c r="BC31" s="627"/>
      <c r="BD31" s="627"/>
      <c r="BE31" s="627"/>
      <c r="BF31" s="628"/>
      <c r="BG31" s="701">
        <v>99.1</v>
      </c>
      <c r="BH31" s="618"/>
      <c r="BI31" s="618"/>
      <c r="BJ31" s="618"/>
      <c r="BK31" s="618"/>
      <c r="BL31" s="618"/>
      <c r="BM31" s="633">
        <v>95.1</v>
      </c>
      <c r="BN31" s="702"/>
      <c r="BO31" s="702"/>
      <c r="BP31" s="702"/>
      <c r="BQ31" s="663"/>
      <c r="BR31" s="701">
        <v>99.1</v>
      </c>
      <c r="BS31" s="618"/>
      <c r="BT31" s="618"/>
      <c r="BU31" s="618"/>
      <c r="BV31" s="618"/>
      <c r="BW31" s="618"/>
      <c r="BX31" s="633">
        <v>94.8</v>
      </c>
      <c r="BY31" s="702"/>
      <c r="BZ31" s="702"/>
      <c r="CA31" s="702"/>
      <c r="CB31" s="663"/>
      <c r="CD31" s="709"/>
      <c r="CE31" s="710"/>
      <c r="CF31" s="667" t="s">
        <v>313</v>
      </c>
      <c r="CG31" s="664"/>
      <c r="CH31" s="664"/>
      <c r="CI31" s="664"/>
      <c r="CJ31" s="664"/>
      <c r="CK31" s="664"/>
      <c r="CL31" s="664"/>
      <c r="CM31" s="664"/>
      <c r="CN31" s="664"/>
      <c r="CO31" s="664"/>
      <c r="CP31" s="664"/>
      <c r="CQ31" s="665"/>
      <c r="CR31" s="629">
        <v>79017</v>
      </c>
      <c r="CS31" s="618"/>
      <c r="CT31" s="618"/>
      <c r="CU31" s="618"/>
      <c r="CV31" s="618"/>
      <c r="CW31" s="618"/>
      <c r="CX31" s="618"/>
      <c r="CY31" s="619"/>
      <c r="CZ31" s="632">
        <v>0.8</v>
      </c>
      <c r="DA31" s="657"/>
      <c r="DB31" s="657"/>
      <c r="DC31" s="658"/>
      <c r="DD31" s="617">
        <v>79017</v>
      </c>
      <c r="DE31" s="618"/>
      <c r="DF31" s="618"/>
      <c r="DG31" s="618"/>
      <c r="DH31" s="618"/>
      <c r="DI31" s="618"/>
      <c r="DJ31" s="618"/>
      <c r="DK31" s="619"/>
      <c r="DL31" s="617">
        <v>79017</v>
      </c>
      <c r="DM31" s="618"/>
      <c r="DN31" s="618"/>
      <c r="DO31" s="618"/>
      <c r="DP31" s="618"/>
      <c r="DQ31" s="618"/>
      <c r="DR31" s="618"/>
      <c r="DS31" s="618"/>
      <c r="DT31" s="618"/>
      <c r="DU31" s="618"/>
      <c r="DV31" s="619"/>
      <c r="DW31" s="632">
        <v>1.5</v>
      </c>
      <c r="DX31" s="657"/>
      <c r="DY31" s="657"/>
      <c r="DZ31" s="657"/>
      <c r="EA31" s="657"/>
      <c r="EB31" s="657"/>
      <c r="EC31" s="659"/>
    </row>
    <row r="32" spans="2:133" ht="11.25" customHeight="1" x14ac:dyDescent="0.15">
      <c r="B32" s="626" t="s">
        <v>314</v>
      </c>
      <c r="C32" s="627"/>
      <c r="D32" s="627"/>
      <c r="E32" s="627"/>
      <c r="F32" s="627"/>
      <c r="G32" s="627"/>
      <c r="H32" s="627"/>
      <c r="I32" s="627"/>
      <c r="J32" s="627"/>
      <c r="K32" s="627"/>
      <c r="L32" s="627"/>
      <c r="M32" s="627"/>
      <c r="N32" s="627"/>
      <c r="O32" s="627"/>
      <c r="P32" s="627"/>
      <c r="Q32" s="628"/>
      <c r="R32" s="629">
        <v>757615</v>
      </c>
      <c r="S32" s="630"/>
      <c r="T32" s="630"/>
      <c r="U32" s="630"/>
      <c r="V32" s="630"/>
      <c r="W32" s="630"/>
      <c r="X32" s="630"/>
      <c r="Y32" s="631"/>
      <c r="Z32" s="685">
        <v>7.2</v>
      </c>
      <c r="AA32" s="685"/>
      <c r="AB32" s="685"/>
      <c r="AC32" s="685"/>
      <c r="AD32" s="686" t="s">
        <v>128</v>
      </c>
      <c r="AE32" s="686"/>
      <c r="AF32" s="686"/>
      <c r="AG32" s="686"/>
      <c r="AH32" s="686"/>
      <c r="AI32" s="686"/>
      <c r="AJ32" s="686"/>
      <c r="AK32" s="686"/>
      <c r="AL32" s="632" t="s">
        <v>128</v>
      </c>
      <c r="AM32" s="633"/>
      <c r="AN32" s="633"/>
      <c r="AO32" s="687"/>
      <c r="AP32" s="717"/>
      <c r="AQ32" s="718"/>
      <c r="AR32" s="718"/>
      <c r="AS32" s="718"/>
      <c r="AT32" s="721"/>
      <c r="AU32" s="231"/>
      <c r="AV32" s="231"/>
      <c r="AW32" s="231"/>
      <c r="AX32" s="635" t="s">
        <v>315</v>
      </c>
      <c r="AY32" s="636"/>
      <c r="AZ32" s="636"/>
      <c r="BA32" s="636"/>
      <c r="BB32" s="636"/>
      <c r="BC32" s="636"/>
      <c r="BD32" s="636"/>
      <c r="BE32" s="636"/>
      <c r="BF32" s="637"/>
      <c r="BG32" s="700">
        <v>99.3</v>
      </c>
      <c r="BH32" s="639"/>
      <c r="BI32" s="639"/>
      <c r="BJ32" s="639"/>
      <c r="BK32" s="639"/>
      <c r="BL32" s="639"/>
      <c r="BM32" s="683">
        <v>94</v>
      </c>
      <c r="BN32" s="639"/>
      <c r="BO32" s="639"/>
      <c r="BP32" s="639"/>
      <c r="BQ32" s="676"/>
      <c r="BR32" s="700">
        <v>99.3</v>
      </c>
      <c r="BS32" s="639"/>
      <c r="BT32" s="639"/>
      <c r="BU32" s="639"/>
      <c r="BV32" s="639"/>
      <c r="BW32" s="639"/>
      <c r="BX32" s="683">
        <v>93.3</v>
      </c>
      <c r="BY32" s="639"/>
      <c r="BZ32" s="639"/>
      <c r="CA32" s="639"/>
      <c r="CB32" s="676"/>
      <c r="CD32" s="711"/>
      <c r="CE32" s="712"/>
      <c r="CF32" s="667" t="s">
        <v>316</v>
      </c>
      <c r="CG32" s="664"/>
      <c r="CH32" s="664"/>
      <c r="CI32" s="664"/>
      <c r="CJ32" s="664"/>
      <c r="CK32" s="664"/>
      <c r="CL32" s="664"/>
      <c r="CM32" s="664"/>
      <c r="CN32" s="664"/>
      <c r="CO32" s="664"/>
      <c r="CP32" s="664"/>
      <c r="CQ32" s="665"/>
      <c r="CR32" s="629">
        <v>6</v>
      </c>
      <c r="CS32" s="630"/>
      <c r="CT32" s="630"/>
      <c r="CU32" s="630"/>
      <c r="CV32" s="630"/>
      <c r="CW32" s="630"/>
      <c r="CX32" s="630"/>
      <c r="CY32" s="631"/>
      <c r="CZ32" s="632">
        <v>0</v>
      </c>
      <c r="DA32" s="657"/>
      <c r="DB32" s="657"/>
      <c r="DC32" s="658"/>
      <c r="DD32" s="617">
        <v>6</v>
      </c>
      <c r="DE32" s="630"/>
      <c r="DF32" s="630"/>
      <c r="DG32" s="630"/>
      <c r="DH32" s="630"/>
      <c r="DI32" s="630"/>
      <c r="DJ32" s="630"/>
      <c r="DK32" s="631"/>
      <c r="DL32" s="617">
        <v>6</v>
      </c>
      <c r="DM32" s="630"/>
      <c r="DN32" s="630"/>
      <c r="DO32" s="630"/>
      <c r="DP32" s="630"/>
      <c r="DQ32" s="630"/>
      <c r="DR32" s="630"/>
      <c r="DS32" s="630"/>
      <c r="DT32" s="630"/>
      <c r="DU32" s="630"/>
      <c r="DV32" s="631"/>
      <c r="DW32" s="632">
        <v>0</v>
      </c>
      <c r="DX32" s="657"/>
      <c r="DY32" s="657"/>
      <c r="DZ32" s="657"/>
      <c r="EA32" s="657"/>
      <c r="EB32" s="657"/>
      <c r="EC32" s="659"/>
    </row>
    <row r="33" spans="2:133" ht="11.25" customHeight="1" x14ac:dyDescent="0.15">
      <c r="B33" s="626" t="s">
        <v>317</v>
      </c>
      <c r="C33" s="627"/>
      <c r="D33" s="627"/>
      <c r="E33" s="627"/>
      <c r="F33" s="627"/>
      <c r="G33" s="627"/>
      <c r="H33" s="627"/>
      <c r="I33" s="627"/>
      <c r="J33" s="627"/>
      <c r="K33" s="627"/>
      <c r="L33" s="627"/>
      <c r="M33" s="627"/>
      <c r="N33" s="627"/>
      <c r="O33" s="627"/>
      <c r="P33" s="627"/>
      <c r="Q33" s="628"/>
      <c r="R33" s="629">
        <v>263258</v>
      </c>
      <c r="S33" s="630"/>
      <c r="T33" s="630"/>
      <c r="U33" s="630"/>
      <c r="V33" s="630"/>
      <c r="W33" s="630"/>
      <c r="X33" s="630"/>
      <c r="Y33" s="631"/>
      <c r="Z33" s="685">
        <v>2.5</v>
      </c>
      <c r="AA33" s="685"/>
      <c r="AB33" s="685"/>
      <c r="AC33" s="685"/>
      <c r="AD33" s="686" t="s">
        <v>240</v>
      </c>
      <c r="AE33" s="686"/>
      <c r="AF33" s="686"/>
      <c r="AG33" s="686"/>
      <c r="AH33" s="686"/>
      <c r="AI33" s="686"/>
      <c r="AJ33" s="686"/>
      <c r="AK33" s="686"/>
      <c r="AL33" s="632" t="s">
        <v>128</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9">
        <v>4391817</v>
      </c>
      <c r="CS33" s="618"/>
      <c r="CT33" s="618"/>
      <c r="CU33" s="618"/>
      <c r="CV33" s="618"/>
      <c r="CW33" s="618"/>
      <c r="CX33" s="618"/>
      <c r="CY33" s="619"/>
      <c r="CZ33" s="632">
        <v>44.1</v>
      </c>
      <c r="DA33" s="657"/>
      <c r="DB33" s="657"/>
      <c r="DC33" s="658"/>
      <c r="DD33" s="617">
        <v>3668072</v>
      </c>
      <c r="DE33" s="618"/>
      <c r="DF33" s="618"/>
      <c r="DG33" s="618"/>
      <c r="DH33" s="618"/>
      <c r="DI33" s="618"/>
      <c r="DJ33" s="618"/>
      <c r="DK33" s="619"/>
      <c r="DL33" s="617">
        <v>2226834</v>
      </c>
      <c r="DM33" s="618"/>
      <c r="DN33" s="618"/>
      <c r="DO33" s="618"/>
      <c r="DP33" s="618"/>
      <c r="DQ33" s="618"/>
      <c r="DR33" s="618"/>
      <c r="DS33" s="618"/>
      <c r="DT33" s="618"/>
      <c r="DU33" s="618"/>
      <c r="DV33" s="619"/>
      <c r="DW33" s="632">
        <v>42.2</v>
      </c>
      <c r="DX33" s="657"/>
      <c r="DY33" s="657"/>
      <c r="DZ33" s="657"/>
      <c r="EA33" s="657"/>
      <c r="EB33" s="657"/>
      <c r="EC33" s="659"/>
    </row>
    <row r="34" spans="2:133" ht="11.25" customHeight="1" x14ac:dyDescent="0.15">
      <c r="B34" s="626" t="s">
        <v>319</v>
      </c>
      <c r="C34" s="627"/>
      <c r="D34" s="627"/>
      <c r="E34" s="627"/>
      <c r="F34" s="627"/>
      <c r="G34" s="627"/>
      <c r="H34" s="627"/>
      <c r="I34" s="627"/>
      <c r="J34" s="627"/>
      <c r="K34" s="627"/>
      <c r="L34" s="627"/>
      <c r="M34" s="627"/>
      <c r="N34" s="627"/>
      <c r="O34" s="627"/>
      <c r="P34" s="627"/>
      <c r="Q34" s="628"/>
      <c r="R34" s="629">
        <v>108067</v>
      </c>
      <c r="S34" s="630"/>
      <c r="T34" s="630"/>
      <c r="U34" s="630"/>
      <c r="V34" s="630"/>
      <c r="W34" s="630"/>
      <c r="X34" s="630"/>
      <c r="Y34" s="631"/>
      <c r="Z34" s="685">
        <v>1</v>
      </c>
      <c r="AA34" s="685"/>
      <c r="AB34" s="685"/>
      <c r="AC34" s="685"/>
      <c r="AD34" s="686">
        <v>13080</v>
      </c>
      <c r="AE34" s="686"/>
      <c r="AF34" s="686"/>
      <c r="AG34" s="686"/>
      <c r="AH34" s="686"/>
      <c r="AI34" s="686"/>
      <c r="AJ34" s="686"/>
      <c r="AK34" s="686"/>
      <c r="AL34" s="632">
        <v>0.3</v>
      </c>
      <c r="AM34" s="633"/>
      <c r="AN34" s="633"/>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9">
        <v>1501826</v>
      </c>
      <c r="CS34" s="630"/>
      <c r="CT34" s="630"/>
      <c r="CU34" s="630"/>
      <c r="CV34" s="630"/>
      <c r="CW34" s="630"/>
      <c r="CX34" s="630"/>
      <c r="CY34" s="631"/>
      <c r="CZ34" s="632">
        <v>15.1</v>
      </c>
      <c r="DA34" s="657"/>
      <c r="DB34" s="657"/>
      <c r="DC34" s="658"/>
      <c r="DD34" s="617">
        <v>1027045</v>
      </c>
      <c r="DE34" s="630"/>
      <c r="DF34" s="630"/>
      <c r="DG34" s="630"/>
      <c r="DH34" s="630"/>
      <c r="DI34" s="630"/>
      <c r="DJ34" s="630"/>
      <c r="DK34" s="631"/>
      <c r="DL34" s="617">
        <v>837699</v>
      </c>
      <c r="DM34" s="630"/>
      <c r="DN34" s="630"/>
      <c r="DO34" s="630"/>
      <c r="DP34" s="630"/>
      <c r="DQ34" s="630"/>
      <c r="DR34" s="630"/>
      <c r="DS34" s="630"/>
      <c r="DT34" s="630"/>
      <c r="DU34" s="630"/>
      <c r="DV34" s="631"/>
      <c r="DW34" s="632">
        <v>15.9</v>
      </c>
      <c r="DX34" s="657"/>
      <c r="DY34" s="657"/>
      <c r="DZ34" s="657"/>
      <c r="EA34" s="657"/>
      <c r="EB34" s="657"/>
      <c r="EC34" s="659"/>
    </row>
    <row r="35" spans="2:133" ht="11.25" customHeight="1" x14ac:dyDescent="0.15">
      <c r="B35" s="626" t="s">
        <v>323</v>
      </c>
      <c r="C35" s="627"/>
      <c r="D35" s="627"/>
      <c r="E35" s="627"/>
      <c r="F35" s="627"/>
      <c r="G35" s="627"/>
      <c r="H35" s="627"/>
      <c r="I35" s="627"/>
      <c r="J35" s="627"/>
      <c r="K35" s="627"/>
      <c r="L35" s="627"/>
      <c r="M35" s="627"/>
      <c r="N35" s="627"/>
      <c r="O35" s="627"/>
      <c r="P35" s="627"/>
      <c r="Q35" s="628"/>
      <c r="R35" s="629">
        <v>1208400</v>
      </c>
      <c r="S35" s="630"/>
      <c r="T35" s="630"/>
      <c r="U35" s="630"/>
      <c r="V35" s="630"/>
      <c r="W35" s="630"/>
      <c r="X35" s="630"/>
      <c r="Y35" s="631"/>
      <c r="Z35" s="685">
        <v>11.5</v>
      </c>
      <c r="AA35" s="685"/>
      <c r="AB35" s="685"/>
      <c r="AC35" s="685"/>
      <c r="AD35" s="686" t="s">
        <v>240</v>
      </c>
      <c r="AE35" s="686"/>
      <c r="AF35" s="686"/>
      <c r="AG35" s="686"/>
      <c r="AH35" s="686"/>
      <c r="AI35" s="686"/>
      <c r="AJ35" s="686"/>
      <c r="AK35" s="686"/>
      <c r="AL35" s="632" t="s">
        <v>240</v>
      </c>
      <c r="AM35" s="633"/>
      <c r="AN35" s="633"/>
      <c r="AO35" s="687"/>
      <c r="AP35" s="234"/>
      <c r="AQ35" s="691" t="s">
        <v>324</v>
      </c>
      <c r="AR35" s="692"/>
      <c r="AS35" s="692"/>
      <c r="AT35" s="692"/>
      <c r="AU35" s="692"/>
      <c r="AV35" s="692"/>
      <c r="AW35" s="692"/>
      <c r="AX35" s="692"/>
      <c r="AY35" s="693"/>
      <c r="AZ35" s="688">
        <v>1335151</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19974</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9">
        <v>220156</v>
      </c>
      <c r="CS35" s="618"/>
      <c r="CT35" s="618"/>
      <c r="CU35" s="618"/>
      <c r="CV35" s="618"/>
      <c r="CW35" s="618"/>
      <c r="CX35" s="618"/>
      <c r="CY35" s="619"/>
      <c r="CZ35" s="632">
        <v>2.2000000000000002</v>
      </c>
      <c r="DA35" s="657"/>
      <c r="DB35" s="657"/>
      <c r="DC35" s="658"/>
      <c r="DD35" s="617">
        <v>188778</v>
      </c>
      <c r="DE35" s="618"/>
      <c r="DF35" s="618"/>
      <c r="DG35" s="618"/>
      <c r="DH35" s="618"/>
      <c r="DI35" s="618"/>
      <c r="DJ35" s="618"/>
      <c r="DK35" s="619"/>
      <c r="DL35" s="617">
        <v>177313</v>
      </c>
      <c r="DM35" s="618"/>
      <c r="DN35" s="618"/>
      <c r="DO35" s="618"/>
      <c r="DP35" s="618"/>
      <c r="DQ35" s="618"/>
      <c r="DR35" s="618"/>
      <c r="DS35" s="618"/>
      <c r="DT35" s="618"/>
      <c r="DU35" s="618"/>
      <c r="DV35" s="619"/>
      <c r="DW35" s="632">
        <v>3.4</v>
      </c>
      <c r="DX35" s="657"/>
      <c r="DY35" s="657"/>
      <c r="DZ35" s="657"/>
      <c r="EA35" s="657"/>
      <c r="EB35" s="657"/>
      <c r="EC35" s="659"/>
    </row>
    <row r="36" spans="2:133" ht="11.25" customHeight="1" x14ac:dyDescent="0.15">
      <c r="B36" s="626" t="s">
        <v>327</v>
      </c>
      <c r="C36" s="627"/>
      <c r="D36" s="627"/>
      <c r="E36" s="627"/>
      <c r="F36" s="627"/>
      <c r="G36" s="627"/>
      <c r="H36" s="627"/>
      <c r="I36" s="627"/>
      <c r="J36" s="627"/>
      <c r="K36" s="627"/>
      <c r="L36" s="627"/>
      <c r="M36" s="627"/>
      <c r="N36" s="627"/>
      <c r="O36" s="627"/>
      <c r="P36" s="627"/>
      <c r="Q36" s="628"/>
      <c r="R36" s="629" t="s">
        <v>240</v>
      </c>
      <c r="S36" s="630"/>
      <c r="T36" s="630"/>
      <c r="U36" s="630"/>
      <c r="V36" s="630"/>
      <c r="W36" s="630"/>
      <c r="X36" s="630"/>
      <c r="Y36" s="631"/>
      <c r="Z36" s="685" t="s">
        <v>240</v>
      </c>
      <c r="AA36" s="685"/>
      <c r="AB36" s="685"/>
      <c r="AC36" s="685"/>
      <c r="AD36" s="686" t="s">
        <v>128</v>
      </c>
      <c r="AE36" s="686"/>
      <c r="AF36" s="686"/>
      <c r="AG36" s="686"/>
      <c r="AH36" s="686"/>
      <c r="AI36" s="686"/>
      <c r="AJ36" s="686"/>
      <c r="AK36" s="686"/>
      <c r="AL36" s="632" t="s">
        <v>128</v>
      </c>
      <c r="AM36" s="633"/>
      <c r="AN36" s="633"/>
      <c r="AO36" s="687"/>
      <c r="AQ36" s="660" t="s">
        <v>328</v>
      </c>
      <c r="AR36" s="661"/>
      <c r="AS36" s="661"/>
      <c r="AT36" s="661"/>
      <c r="AU36" s="661"/>
      <c r="AV36" s="661"/>
      <c r="AW36" s="661"/>
      <c r="AX36" s="661"/>
      <c r="AY36" s="662"/>
      <c r="AZ36" s="629">
        <v>585433</v>
      </c>
      <c r="BA36" s="630"/>
      <c r="BB36" s="630"/>
      <c r="BC36" s="630"/>
      <c r="BD36" s="618"/>
      <c r="BE36" s="618"/>
      <c r="BF36" s="663"/>
      <c r="BG36" s="667" t="s">
        <v>329</v>
      </c>
      <c r="BH36" s="664"/>
      <c r="BI36" s="664"/>
      <c r="BJ36" s="664"/>
      <c r="BK36" s="664"/>
      <c r="BL36" s="664"/>
      <c r="BM36" s="664"/>
      <c r="BN36" s="664"/>
      <c r="BO36" s="664"/>
      <c r="BP36" s="664"/>
      <c r="BQ36" s="664"/>
      <c r="BR36" s="664"/>
      <c r="BS36" s="664"/>
      <c r="BT36" s="664"/>
      <c r="BU36" s="665"/>
      <c r="BV36" s="629">
        <v>17023</v>
      </c>
      <c r="BW36" s="630"/>
      <c r="BX36" s="630"/>
      <c r="BY36" s="630"/>
      <c r="BZ36" s="630"/>
      <c r="CA36" s="630"/>
      <c r="CB36" s="666"/>
      <c r="CD36" s="667" t="s">
        <v>330</v>
      </c>
      <c r="CE36" s="664"/>
      <c r="CF36" s="664"/>
      <c r="CG36" s="664"/>
      <c r="CH36" s="664"/>
      <c r="CI36" s="664"/>
      <c r="CJ36" s="664"/>
      <c r="CK36" s="664"/>
      <c r="CL36" s="664"/>
      <c r="CM36" s="664"/>
      <c r="CN36" s="664"/>
      <c r="CO36" s="664"/>
      <c r="CP36" s="664"/>
      <c r="CQ36" s="665"/>
      <c r="CR36" s="629">
        <v>1518294</v>
      </c>
      <c r="CS36" s="630"/>
      <c r="CT36" s="630"/>
      <c r="CU36" s="630"/>
      <c r="CV36" s="630"/>
      <c r="CW36" s="630"/>
      <c r="CX36" s="630"/>
      <c r="CY36" s="631"/>
      <c r="CZ36" s="632">
        <v>15.2</v>
      </c>
      <c r="DA36" s="657"/>
      <c r="DB36" s="657"/>
      <c r="DC36" s="658"/>
      <c r="DD36" s="617">
        <v>1384516</v>
      </c>
      <c r="DE36" s="630"/>
      <c r="DF36" s="630"/>
      <c r="DG36" s="630"/>
      <c r="DH36" s="630"/>
      <c r="DI36" s="630"/>
      <c r="DJ36" s="630"/>
      <c r="DK36" s="631"/>
      <c r="DL36" s="617">
        <v>949131</v>
      </c>
      <c r="DM36" s="630"/>
      <c r="DN36" s="630"/>
      <c r="DO36" s="630"/>
      <c r="DP36" s="630"/>
      <c r="DQ36" s="630"/>
      <c r="DR36" s="630"/>
      <c r="DS36" s="630"/>
      <c r="DT36" s="630"/>
      <c r="DU36" s="630"/>
      <c r="DV36" s="631"/>
      <c r="DW36" s="632">
        <v>18</v>
      </c>
      <c r="DX36" s="657"/>
      <c r="DY36" s="657"/>
      <c r="DZ36" s="657"/>
      <c r="EA36" s="657"/>
      <c r="EB36" s="657"/>
      <c r="EC36" s="659"/>
    </row>
    <row r="37" spans="2:133" ht="11.25" customHeight="1" x14ac:dyDescent="0.15">
      <c r="B37" s="626" t="s">
        <v>331</v>
      </c>
      <c r="C37" s="627"/>
      <c r="D37" s="627"/>
      <c r="E37" s="627"/>
      <c r="F37" s="627"/>
      <c r="G37" s="627"/>
      <c r="H37" s="627"/>
      <c r="I37" s="627"/>
      <c r="J37" s="627"/>
      <c r="K37" s="627"/>
      <c r="L37" s="627"/>
      <c r="M37" s="627"/>
      <c r="N37" s="627"/>
      <c r="O37" s="627"/>
      <c r="P37" s="627"/>
      <c r="Q37" s="628"/>
      <c r="R37" s="629">
        <v>212400</v>
      </c>
      <c r="S37" s="630"/>
      <c r="T37" s="630"/>
      <c r="U37" s="630"/>
      <c r="V37" s="630"/>
      <c r="W37" s="630"/>
      <c r="X37" s="630"/>
      <c r="Y37" s="631"/>
      <c r="Z37" s="685">
        <v>2</v>
      </c>
      <c r="AA37" s="685"/>
      <c r="AB37" s="685"/>
      <c r="AC37" s="685"/>
      <c r="AD37" s="686" t="s">
        <v>240</v>
      </c>
      <c r="AE37" s="686"/>
      <c r="AF37" s="686"/>
      <c r="AG37" s="686"/>
      <c r="AH37" s="686"/>
      <c r="AI37" s="686"/>
      <c r="AJ37" s="686"/>
      <c r="AK37" s="686"/>
      <c r="AL37" s="632" t="s">
        <v>240</v>
      </c>
      <c r="AM37" s="633"/>
      <c r="AN37" s="633"/>
      <c r="AO37" s="687"/>
      <c r="AQ37" s="660" t="s">
        <v>332</v>
      </c>
      <c r="AR37" s="661"/>
      <c r="AS37" s="661"/>
      <c r="AT37" s="661"/>
      <c r="AU37" s="661"/>
      <c r="AV37" s="661"/>
      <c r="AW37" s="661"/>
      <c r="AX37" s="661"/>
      <c r="AY37" s="662"/>
      <c r="AZ37" s="629">
        <v>380442</v>
      </c>
      <c r="BA37" s="630"/>
      <c r="BB37" s="630"/>
      <c r="BC37" s="630"/>
      <c r="BD37" s="618"/>
      <c r="BE37" s="618"/>
      <c r="BF37" s="663"/>
      <c r="BG37" s="667" t="s">
        <v>333</v>
      </c>
      <c r="BH37" s="664"/>
      <c r="BI37" s="664"/>
      <c r="BJ37" s="664"/>
      <c r="BK37" s="664"/>
      <c r="BL37" s="664"/>
      <c r="BM37" s="664"/>
      <c r="BN37" s="664"/>
      <c r="BO37" s="664"/>
      <c r="BP37" s="664"/>
      <c r="BQ37" s="664"/>
      <c r="BR37" s="664"/>
      <c r="BS37" s="664"/>
      <c r="BT37" s="664"/>
      <c r="BU37" s="665"/>
      <c r="BV37" s="629">
        <v>1522</v>
      </c>
      <c r="BW37" s="630"/>
      <c r="BX37" s="630"/>
      <c r="BY37" s="630"/>
      <c r="BZ37" s="630"/>
      <c r="CA37" s="630"/>
      <c r="CB37" s="666"/>
      <c r="CD37" s="667" t="s">
        <v>334</v>
      </c>
      <c r="CE37" s="664"/>
      <c r="CF37" s="664"/>
      <c r="CG37" s="664"/>
      <c r="CH37" s="664"/>
      <c r="CI37" s="664"/>
      <c r="CJ37" s="664"/>
      <c r="CK37" s="664"/>
      <c r="CL37" s="664"/>
      <c r="CM37" s="664"/>
      <c r="CN37" s="664"/>
      <c r="CO37" s="664"/>
      <c r="CP37" s="664"/>
      <c r="CQ37" s="665"/>
      <c r="CR37" s="629">
        <v>320523</v>
      </c>
      <c r="CS37" s="618"/>
      <c r="CT37" s="618"/>
      <c r="CU37" s="618"/>
      <c r="CV37" s="618"/>
      <c r="CW37" s="618"/>
      <c r="CX37" s="618"/>
      <c r="CY37" s="619"/>
      <c r="CZ37" s="632">
        <v>3.2</v>
      </c>
      <c r="DA37" s="657"/>
      <c r="DB37" s="657"/>
      <c r="DC37" s="658"/>
      <c r="DD37" s="617">
        <v>315697</v>
      </c>
      <c r="DE37" s="618"/>
      <c r="DF37" s="618"/>
      <c r="DG37" s="618"/>
      <c r="DH37" s="618"/>
      <c r="DI37" s="618"/>
      <c r="DJ37" s="618"/>
      <c r="DK37" s="619"/>
      <c r="DL37" s="617">
        <v>299721</v>
      </c>
      <c r="DM37" s="618"/>
      <c r="DN37" s="618"/>
      <c r="DO37" s="618"/>
      <c r="DP37" s="618"/>
      <c r="DQ37" s="618"/>
      <c r="DR37" s="618"/>
      <c r="DS37" s="618"/>
      <c r="DT37" s="618"/>
      <c r="DU37" s="618"/>
      <c r="DV37" s="619"/>
      <c r="DW37" s="632">
        <v>5.7</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10469400</v>
      </c>
      <c r="S38" s="675"/>
      <c r="T38" s="675"/>
      <c r="U38" s="675"/>
      <c r="V38" s="675"/>
      <c r="W38" s="675"/>
      <c r="X38" s="675"/>
      <c r="Y38" s="680"/>
      <c r="Z38" s="681">
        <v>100</v>
      </c>
      <c r="AA38" s="681"/>
      <c r="AB38" s="681"/>
      <c r="AC38" s="681"/>
      <c r="AD38" s="682">
        <v>5069057</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9">
        <v>11410</v>
      </c>
      <c r="BA38" s="630"/>
      <c r="BB38" s="630"/>
      <c r="BC38" s="630"/>
      <c r="BD38" s="618"/>
      <c r="BE38" s="618"/>
      <c r="BF38" s="663"/>
      <c r="BG38" s="667" t="s">
        <v>337</v>
      </c>
      <c r="BH38" s="664"/>
      <c r="BI38" s="664"/>
      <c r="BJ38" s="664"/>
      <c r="BK38" s="664"/>
      <c r="BL38" s="664"/>
      <c r="BM38" s="664"/>
      <c r="BN38" s="664"/>
      <c r="BO38" s="664"/>
      <c r="BP38" s="664"/>
      <c r="BQ38" s="664"/>
      <c r="BR38" s="664"/>
      <c r="BS38" s="664"/>
      <c r="BT38" s="664"/>
      <c r="BU38" s="665"/>
      <c r="BV38" s="629">
        <v>2877</v>
      </c>
      <c r="BW38" s="630"/>
      <c r="BX38" s="630"/>
      <c r="BY38" s="630"/>
      <c r="BZ38" s="630"/>
      <c r="CA38" s="630"/>
      <c r="CB38" s="666"/>
      <c r="CD38" s="667" t="s">
        <v>338</v>
      </c>
      <c r="CE38" s="664"/>
      <c r="CF38" s="664"/>
      <c r="CG38" s="664"/>
      <c r="CH38" s="664"/>
      <c r="CI38" s="664"/>
      <c r="CJ38" s="664"/>
      <c r="CK38" s="664"/>
      <c r="CL38" s="664"/>
      <c r="CM38" s="664"/>
      <c r="CN38" s="664"/>
      <c r="CO38" s="664"/>
      <c r="CP38" s="664"/>
      <c r="CQ38" s="665"/>
      <c r="CR38" s="629">
        <v>738308</v>
      </c>
      <c r="CS38" s="630"/>
      <c r="CT38" s="630"/>
      <c r="CU38" s="630"/>
      <c r="CV38" s="630"/>
      <c r="CW38" s="630"/>
      <c r="CX38" s="630"/>
      <c r="CY38" s="631"/>
      <c r="CZ38" s="632">
        <v>7.4</v>
      </c>
      <c r="DA38" s="657"/>
      <c r="DB38" s="657"/>
      <c r="DC38" s="658"/>
      <c r="DD38" s="617">
        <v>662163</v>
      </c>
      <c r="DE38" s="630"/>
      <c r="DF38" s="630"/>
      <c r="DG38" s="630"/>
      <c r="DH38" s="630"/>
      <c r="DI38" s="630"/>
      <c r="DJ38" s="630"/>
      <c r="DK38" s="631"/>
      <c r="DL38" s="617">
        <v>262691</v>
      </c>
      <c r="DM38" s="630"/>
      <c r="DN38" s="630"/>
      <c r="DO38" s="630"/>
      <c r="DP38" s="630"/>
      <c r="DQ38" s="630"/>
      <c r="DR38" s="630"/>
      <c r="DS38" s="630"/>
      <c r="DT38" s="630"/>
      <c r="DU38" s="630"/>
      <c r="DV38" s="631"/>
      <c r="DW38" s="632">
        <v>5</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9">
        <v>6441</v>
      </c>
      <c r="BA39" s="630"/>
      <c r="BB39" s="630"/>
      <c r="BC39" s="630"/>
      <c r="BD39" s="618"/>
      <c r="BE39" s="618"/>
      <c r="BF39" s="663"/>
      <c r="BG39" s="668" t="s">
        <v>340</v>
      </c>
      <c r="BH39" s="669"/>
      <c r="BI39" s="669"/>
      <c r="BJ39" s="669"/>
      <c r="BK39" s="669"/>
      <c r="BL39" s="235"/>
      <c r="BM39" s="664" t="s">
        <v>341</v>
      </c>
      <c r="BN39" s="664"/>
      <c r="BO39" s="664"/>
      <c r="BP39" s="664"/>
      <c r="BQ39" s="664"/>
      <c r="BR39" s="664"/>
      <c r="BS39" s="664"/>
      <c r="BT39" s="664"/>
      <c r="BU39" s="665"/>
      <c r="BV39" s="629">
        <v>133</v>
      </c>
      <c r="BW39" s="630"/>
      <c r="BX39" s="630"/>
      <c r="BY39" s="630"/>
      <c r="BZ39" s="630"/>
      <c r="CA39" s="630"/>
      <c r="CB39" s="666"/>
      <c r="CD39" s="667" t="s">
        <v>342</v>
      </c>
      <c r="CE39" s="664"/>
      <c r="CF39" s="664"/>
      <c r="CG39" s="664"/>
      <c r="CH39" s="664"/>
      <c r="CI39" s="664"/>
      <c r="CJ39" s="664"/>
      <c r="CK39" s="664"/>
      <c r="CL39" s="664"/>
      <c r="CM39" s="664"/>
      <c r="CN39" s="664"/>
      <c r="CO39" s="664"/>
      <c r="CP39" s="664"/>
      <c r="CQ39" s="665"/>
      <c r="CR39" s="629">
        <v>413233</v>
      </c>
      <c r="CS39" s="618"/>
      <c r="CT39" s="618"/>
      <c r="CU39" s="618"/>
      <c r="CV39" s="618"/>
      <c r="CW39" s="618"/>
      <c r="CX39" s="618"/>
      <c r="CY39" s="619"/>
      <c r="CZ39" s="632">
        <v>4.0999999999999996</v>
      </c>
      <c r="DA39" s="657"/>
      <c r="DB39" s="657"/>
      <c r="DC39" s="658"/>
      <c r="DD39" s="617">
        <v>405570</v>
      </c>
      <c r="DE39" s="618"/>
      <c r="DF39" s="618"/>
      <c r="DG39" s="618"/>
      <c r="DH39" s="618"/>
      <c r="DI39" s="618"/>
      <c r="DJ39" s="618"/>
      <c r="DK39" s="619"/>
      <c r="DL39" s="617" t="s">
        <v>240</v>
      </c>
      <c r="DM39" s="618"/>
      <c r="DN39" s="618"/>
      <c r="DO39" s="618"/>
      <c r="DP39" s="618"/>
      <c r="DQ39" s="618"/>
      <c r="DR39" s="618"/>
      <c r="DS39" s="618"/>
      <c r="DT39" s="618"/>
      <c r="DU39" s="618"/>
      <c r="DV39" s="619"/>
      <c r="DW39" s="632" t="s">
        <v>128</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9">
        <v>142134</v>
      </c>
      <c r="BA40" s="630"/>
      <c r="BB40" s="630"/>
      <c r="BC40" s="630"/>
      <c r="BD40" s="618"/>
      <c r="BE40" s="618"/>
      <c r="BF40" s="663"/>
      <c r="BG40" s="668"/>
      <c r="BH40" s="669"/>
      <c r="BI40" s="669"/>
      <c r="BJ40" s="669"/>
      <c r="BK40" s="669"/>
      <c r="BL40" s="235"/>
      <c r="BM40" s="664" t="s">
        <v>344</v>
      </c>
      <c r="BN40" s="664"/>
      <c r="BO40" s="664"/>
      <c r="BP40" s="664"/>
      <c r="BQ40" s="664"/>
      <c r="BR40" s="664"/>
      <c r="BS40" s="664"/>
      <c r="BT40" s="664"/>
      <c r="BU40" s="665"/>
      <c r="BV40" s="629" t="s">
        <v>128</v>
      </c>
      <c r="BW40" s="630"/>
      <c r="BX40" s="630"/>
      <c r="BY40" s="630"/>
      <c r="BZ40" s="630"/>
      <c r="CA40" s="630"/>
      <c r="CB40" s="666"/>
      <c r="CD40" s="667" t="s">
        <v>345</v>
      </c>
      <c r="CE40" s="664"/>
      <c r="CF40" s="664"/>
      <c r="CG40" s="664"/>
      <c r="CH40" s="664"/>
      <c r="CI40" s="664"/>
      <c r="CJ40" s="664"/>
      <c r="CK40" s="664"/>
      <c r="CL40" s="664"/>
      <c r="CM40" s="664"/>
      <c r="CN40" s="664"/>
      <c r="CO40" s="664"/>
      <c r="CP40" s="664"/>
      <c r="CQ40" s="665"/>
      <c r="CR40" s="629" t="s">
        <v>128</v>
      </c>
      <c r="CS40" s="630"/>
      <c r="CT40" s="630"/>
      <c r="CU40" s="630"/>
      <c r="CV40" s="630"/>
      <c r="CW40" s="630"/>
      <c r="CX40" s="630"/>
      <c r="CY40" s="631"/>
      <c r="CZ40" s="632" t="s">
        <v>128</v>
      </c>
      <c r="DA40" s="657"/>
      <c r="DB40" s="657"/>
      <c r="DC40" s="658"/>
      <c r="DD40" s="617" t="s">
        <v>128</v>
      </c>
      <c r="DE40" s="630"/>
      <c r="DF40" s="630"/>
      <c r="DG40" s="630"/>
      <c r="DH40" s="630"/>
      <c r="DI40" s="630"/>
      <c r="DJ40" s="630"/>
      <c r="DK40" s="631"/>
      <c r="DL40" s="617" t="s">
        <v>128</v>
      </c>
      <c r="DM40" s="630"/>
      <c r="DN40" s="630"/>
      <c r="DO40" s="630"/>
      <c r="DP40" s="630"/>
      <c r="DQ40" s="630"/>
      <c r="DR40" s="630"/>
      <c r="DS40" s="630"/>
      <c r="DT40" s="630"/>
      <c r="DU40" s="630"/>
      <c r="DV40" s="631"/>
      <c r="DW40" s="632" t="s">
        <v>128</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209291</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304</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9" t="s">
        <v>128</v>
      </c>
      <c r="CS41" s="618"/>
      <c r="CT41" s="618"/>
      <c r="CU41" s="618"/>
      <c r="CV41" s="618"/>
      <c r="CW41" s="618"/>
      <c r="CX41" s="618"/>
      <c r="CY41" s="619"/>
      <c r="CZ41" s="632" t="s">
        <v>128</v>
      </c>
      <c r="DA41" s="657"/>
      <c r="DB41" s="657"/>
      <c r="DC41" s="658"/>
      <c r="DD41" s="617" t="s">
        <v>128</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350</v>
      </c>
      <c r="CE42" s="627"/>
      <c r="CF42" s="627"/>
      <c r="CG42" s="627"/>
      <c r="CH42" s="627"/>
      <c r="CI42" s="627"/>
      <c r="CJ42" s="627"/>
      <c r="CK42" s="627"/>
      <c r="CL42" s="627"/>
      <c r="CM42" s="627"/>
      <c r="CN42" s="627"/>
      <c r="CO42" s="627"/>
      <c r="CP42" s="627"/>
      <c r="CQ42" s="628"/>
      <c r="CR42" s="629">
        <v>2431180</v>
      </c>
      <c r="CS42" s="630"/>
      <c r="CT42" s="630"/>
      <c r="CU42" s="630"/>
      <c r="CV42" s="630"/>
      <c r="CW42" s="630"/>
      <c r="CX42" s="630"/>
      <c r="CY42" s="631"/>
      <c r="CZ42" s="632">
        <v>24.4</v>
      </c>
      <c r="DA42" s="633"/>
      <c r="DB42" s="633"/>
      <c r="DC42" s="634"/>
      <c r="DD42" s="617">
        <v>684727</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352</v>
      </c>
      <c r="CE43" s="627"/>
      <c r="CF43" s="627"/>
      <c r="CG43" s="627"/>
      <c r="CH43" s="627"/>
      <c r="CI43" s="627"/>
      <c r="CJ43" s="627"/>
      <c r="CK43" s="627"/>
      <c r="CL43" s="627"/>
      <c r="CM43" s="627"/>
      <c r="CN43" s="627"/>
      <c r="CO43" s="627"/>
      <c r="CP43" s="627"/>
      <c r="CQ43" s="628"/>
      <c r="CR43" s="629">
        <v>17094</v>
      </c>
      <c r="CS43" s="618"/>
      <c r="CT43" s="618"/>
      <c r="CU43" s="618"/>
      <c r="CV43" s="618"/>
      <c r="CW43" s="618"/>
      <c r="CX43" s="618"/>
      <c r="CY43" s="619"/>
      <c r="CZ43" s="632">
        <v>0.2</v>
      </c>
      <c r="DA43" s="657"/>
      <c r="DB43" s="657"/>
      <c r="DC43" s="658"/>
      <c r="DD43" s="617">
        <v>5851</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353</v>
      </c>
      <c r="CD44" s="651" t="s">
        <v>305</v>
      </c>
      <c r="CE44" s="652"/>
      <c r="CF44" s="626" t="s">
        <v>354</v>
      </c>
      <c r="CG44" s="627"/>
      <c r="CH44" s="627"/>
      <c r="CI44" s="627"/>
      <c r="CJ44" s="627"/>
      <c r="CK44" s="627"/>
      <c r="CL44" s="627"/>
      <c r="CM44" s="627"/>
      <c r="CN44" s="627"/>
      <c r="CO44" s="627"/>
      <c r="CP44" s="627"/>
      <c r="CQ44" s="628"/>
      <c r="CR44" s="629">
        <v>2431180</v>
      </c>
      <c r="CS44" s="630"/>
      <c r="CT44" s="630"/>
      <c r="CU44" s="630"/>
      <c r="CV44" s="630"/>
      <c r="CW44" s="630"/>
      <c r="CX44" s="630"/>
      <c r="CY44" s="631"/>
      <c r="CZ44" s="632">
        <v>24.4</v>
      </c>
      <c r="DA44" s="633"/>
      <c r="DB44" s="633"/>
      <c r="DC44" s="634"/>
      <c r="DD44" s="617">
        <v>684727</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355</v>
      </c>
      <c r="CG45" s="627"/>
      <c r="CH45" s="627"/>
      <c r="CI45" s="627"/>
      <c r="CJ45" s="627"/>
      <c r="CK45" s="627"/>
      <c r="CL45" s="627"/>
      <c r="CM45" s="627"/>
      <c r="CN45" s="627"/>
      <c r="CO45" s="627"/>
      <c r="CP45" s="627"/>
      <c r="CQ45" s="628"/>
      <c r="CR45" s="629">
        <v>1014196</v>
      </c>
      <c r="CS45" s="618"/>
      <c r="CT45" s="618"/>
      <c r="CU45" s="618"/>
      <c r="CV45" s="618"/>
      <c r="CW45" s="618"/>
      <c r="CX45" s="618"/>
      <c r="CY45" s="619"/>
      <c r="CZ45" s="632">
        <v>10.199999999999999</v>
      </c>
      <c r="DA45" s="657"/>
      <c r="DB45" s="657"/>
      <c r="DC45" s="658"/>
      <c r="DD45" s="617">
        <v>84701</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356</v>
      </c>
      <c r="CG46" s="627"/>
      <c r="CH46" s="627"/>
      <c r="CI46" s="627"/>
      <c r="CJ46" s="627"/>
      <c r="CK46" s="627"/>
      <c r="CL46" s="627"/>
      <c r="CM46" s="627"/>
      <c r="CN46" s="627"/>
      <c r="CO46" s="627"/>
      <c r="CP46" s="627"/>
      <c r="CQ46" s="628"/>
      <c r="CR46" s="629">
        <v>1379616</v>
      </c>
      <c r="CS46" s="630"/>
      <c r="CT46" s="630"/>
      <c r="CU46" s="630"/>
      <c r="CV46" s="630"/>
      <c r="CW46" s="630"/>
      <c r="CX46" s="630"/>
      <c r="CY46" s="631"/>
      <c r="CZ46" s="632">
        <v>13.8</v>
      </c>
      <c r="DA46" s="633"/>
      <c r="DB46" s="633"/>
      <c r="DC46" s="634"/>
      <c r="DD46" s="617">
        <v>599466</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357</v>
      </c>
      <c r="CG47" s="627"/>
      <c r="CH47" s="627"/>
      <c r="CI47" s="627"/>
      <c r="CJ47" s="627"/>
      <c r="CK47" s="627"/>
      <c r="CL47" s="627"/>
      <c r="CM47" s="627"/>
      <c r="CN47" s="627"/>
      <c r="CO47" s="627"/>
      <c r="CP47" s="627"/>
      <c r="CQ47" s="628"/>
      <c r="CR47" s="629" t="s">
        <v>240</v>
      </c>
      <c r="CS47" s="618"/>
      <c r="CT47" s="618"/>
      <c r="CU47" s="618"/>
      <c r="CV47" s="618"/>
      <c r="CW47" s="618"/>
      <c r="CX47" s="618"/>
      <c r="CY47" s="619"/>
      <c r="CZ47" s="632" t="s">
        <v>128</v>
      </c>
      <c r="DA47" s="657"/>
      <c r="DB47" s="657"/>
      <c r="DC47" s="658"/>
      <c r="DD47" s="617" t="s">
        <v>240</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358</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17" t="s">
        <v>128</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359</v>
      </c>
      <c r="CE49" s="636"/>
      <c r="CF49" s="636"/>
      <c r="CG49" s="636"/>
      <c r="CH49" s="636"/>
      <c r="CI49" s="636"/>
      <c r="CJ49" s="636"/>
      <c r="CK49" s="636"/>
      <c r="CL49" s="636"/>
      <c r="CM49" s="636"/>
      <c r="CN49" s="636"/>
      <c r="CO49" s="636"/>
      <c r="CP49" s="636"/>
      <c r="CQ49" s="637"/>
      <c r="CR49" s="638">
        <v>9963844</v>
      </c>
      <c r="CS49" s="639"/>
      <c r="CT49" s="639"/>
      <c r="CU49" s="639"/>
      <c r="CV49" s="639"/>
      <c r="CW49" s="639"/>
      <c r="CX49" s="639"/>
      <c r="CY49" s="640"/>
      <c r="CZ49" s="641">
        <v>100</v>
      </c>
      <c r="DA49" s="642"/>
      <c r="DB49" s="642"/>
      <c r="DC49" s="643"/>
      <c r="DD49" s="644">
        <v>7014927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gWJD3VEvIiuxeM3g0lGEDbjhLBx1qe3JYLgj659fJgb/aTO0U4XQB4rsF3ygIl8njGcp6nhbXwnEC8MUYnKA==" saltValue="xbitUVtx61PW17biG2LU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4" zoomScale="70" zoomScaleNormal="70" zoomScaleSheetLayoutView="70" workbookViewId="0">
      <selection activeCell="AK28" sqref="AK28:AO2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10469</v>
      </c>
      <c r="R7" s="1156"/>
      <c r="S7" s="1156"/>
      <c r="T7" s="1156"/>
      <c r="U7" s="1156"/>
      <c r="V7" s="1156">
        <v>9964</v>
      </c>
      <c r="W7" s="1156"/>
      <c r="X7" s="1156"/>
      <c r="Y7" s="1156"/>
      <c r="Z7" s="1156"/>
      <c r="AA7" s="1156">
        <v>505</v>
      </c>
      <c r="AB7" s="1156"/>
      <c r="AC7" s="1156"/>
      <c r="AD7" s="1156"/>
      <c r="AE7" s="1157"/>
      <c r="AF7" s="1158">
        <v>505</v>
      </c>
      <c r="AG7" s="1159"/>
      <c r="AH7" s="1159"/>
      <c r="AI7" s="1159"/>
      <c r="AJ7" s="1160"/>
      <c r="AK7" s="1142">
        <v>758</v>
      </c>
      <c r="AL7" s="1143"/>
      <c r="AM7" s="1143"/>
      <c r="AN7" s="1143"/>
      <c r="AO7" s="1143"/>
      <c r="AP7" s="1143">
        <v>9501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577</v>
      </c>
      <c r="BT7" s="1147"/>
      <c r="BU7" s="1147"/>
      <c r="BV7" s="1147"/>
      <c r="BW7" s="1147"/>
      <c r="BX7" s="1147"/>
      <c r="BY7" s="1147"/>
      <c r="BZ7" s="1147"/>
      <c r="CA7" s="1147"/>
      <c r="CB7" s="1147"/>
      <c r="CC7" s="1147"/>
      <c r="CD7" s="1147"/>
      <c r="CE7" s="1147"/>
      <c r="CF7" s="1147"/>
      <c r="CG7" s="1148"/>
      <c r="CH7" s="1139">
        <v>6</v>
      </c>
      <c r="CI7" s="1140"/>
      <c r="CJ7" s="1140"/>
      <c r="CK7" s="1140"/>
      <c r="CL7" s="1141"/>
      <c r="CM7" s="1139">
        <v>124</v>
      </c>
      <c r="CN7" s="1140"/>
      <c r="CO7" s="1140"/>
      <c r="CP7" s="1140"/>
      <c r="CQ7" s="1141"/>
      <c r="CR7" s="1139">
        <v>35</v>
      </c>
      <c r="CS7" s="1140"/>
      <c r="CT7" s="1140"/>
      <c r="CU7" s="1140"/>
      <c r="CV7" s="1141"/>
      <c r="CW7" s="1139" t="s">
        <v>576</v>
      </c>
      <c r="CX7" s="1140"/>
      <c r="CY7" s="1140"/>
      <c r="CZ7" s="1140"/>
      <c r="DA7" s="1141"/>
      <c r="DB7" s="1139" t="s">
        <v>578</v>
      </c>
      <c r="DC7" s="1140"/>
      <c r="DD7" s="1140"/>
      <c r="DE7" s="1140"/>
      <c r="DF7" s="1141"/>
      <c r="DG7" s="1139" t="s">
        <v>579</v>
      </c>
      <c r="DH7" s="1140"/>
      <c r="DI7" s="1140"/>
      <c r="DJ7" s="1140"/>
      <c r="DK7" s="1141"/>
      <c r="DL7" s="1139" t="s">
        <v>580</v>
      </c>
      <c r="DM7" s="1140"/>
      <c r="DN7" s="1140"/>
      <c r="DO7" s="1140"/>
      <c r="DP7" s="1141"/>
      <c r="DQ7" s="1139" t="s">
        <v>573</v>
      </c>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383</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505</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396</v>
      </c>
      <c r="C28" s="1102"/>
      <c r="D28" s="1102"/>
      <c r="E28" s="1102"/>
      <c r="F28" s="1102"/>
      <c r="G28" s="1102"/>
      <c r="H28" s="1102"/>
      <c r="I28" s="1102"/>
      <c r="J28" s="1102"/>
      <c r="K28" s="1102"/>
      <c r="L28" s="1102"/>
      <c r="M28" s="1102"/>
      <c r="N28" s="1102"/>
      <c r="O28" s="1102"/>
      <c r="P28" s="1103"/>
      <c r="Q28" s="1104">
        <v>1433</v>
      </c>
      <c r="R28" s="1105"/>
      <c r="S28" s="1105"/>
      <c r="T28" s="1105"/>
      <c r="U28" s="1105"/>
      <c r="V28" s="1105">
        <v>1413</v>
      </c>
      <c r="W28" s="1105"/>
      <c r="X28" s="1105"/>
      <c r="Y28" s="1105"/>
      <c r="Z28" s="1105"/>
      <c r="AA28" s="1105">
        <v>20</v>
      </c>
      <c r="AB28" s="1105"/>
      <c r="AC28" s="1105"/>
      <c r="AD28" s="1105"/>
      <c r="AE28" s="1106"/>
      <c r="AF28" s="1107">
        <v>20</v>
      </c>
      <c r="AG28" s="1105"/>
      <c r="AH28" s="1105"/>
      <c r="AI28" s="1105"/>
      <c r="AJ28" s="1108"/>
      <c r="AK28" s="1109">
        <v>142</v>
      </c>
      <c r="AL28" s="1097"/>
      <c r="AM28" s="1097"/>
      <c r="AN28" s="1097"/>
      <c r="AO28" s="1097"/>
      <c r="AP28" s="1097" t="s">
        <v>586</v>
      </c>
      <c r="AQ28" s="1097"/>
      <c r="AR28" s="1097"/>
      <c r="AS28" s="1097"/>
      <c r="AT28" s="1097"/>
      <c r="AU28" s="1097" t="s">
        <v>587</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397</v>
      </c>
      <c r="C29" s="1083"/>
      <c r="D29" s="1083"/>
      <c r="E29" s="1083"/>
      <c r="F29" s="1083"/>
      <c r="G29" s="1083"/>
      <c r="H29" s="1083"/>
      <c r="I29" s="1083"/>
      <c r="J29" s="1083"/>
      <c r="K29" s="1083"/>
      <c r="L29" s="1083"/>
      <c r="M29" s="1083"/>
      <c r="N29" s="1083"/>
      <c r="O29" s="1083"/>
      <c r="P29" s="1084"/>
      <c r="Q29" s="1094">
        <v>1069</v>
      </c>
      <c r="R29" s="1095"/>
      <c r="S29" s="1095"/>
      <c r="T29" s="1095"/>
      <c r="U29" s="1095"/>
      <c r="V29" s="1095">
        <v>1036</v>
      </c>
      <c r="W29" s="1095"/>
      <c r="X29" s="1095"/>
      <c r="Y29" s="1095"/>
      <c r="Z29" s="1095"/>
      <c r="AA29" s="1095">
        <v>33</v>
      </c>
      <c r="AB29" s="1095"/>
      <c r="AC29" s="1095"/>
      <c r="AD29" s="1095"/>
      <c r="AE29" s="1096"/>
      <c r="AF29" s="1088">
        <v>33</v>
      </c>
      <c r="AG29" s="1089"/>
      <c r="AH29" s="1089"/>
      <c r="AI29" s="1089"/>
      <c r="AJ29" s="1090"/>
      <c r="AK29" s="1031">
        <v>163</v>
      </c>
      <c r="AL29" s="1022"/>
      <c r="AM29" s="1022"/>
      <c r="AN29" s="1022"/>
      <c r="AO29" s="1022"/>
      <c r="AP29" s="1022" t="s">
        <v>588</v>
      </c>
      <c r="AQ29" s="1022"/>
      <c r="AR29" s="1022"/>
      <c r="AS29" s="1022"/>
      <c r="AT29" s="1022"/>
      <c r="AU29" s="1022" t="s">
        <v>589</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398</v>
      </c>
      <c r="C30" s="1083"/>
      <c r="D30" s="1083"/>
      <c r="E30" s="1083"/>
      <c r="F30" s="1083"/>
      <c r="G30" s="1083"/>
      <c r="H30" s="1083"/>
      <c r="I30" s="1083"/>
      <c r="J30" s="1083"/>
      <c r="K30" s="1083"/>
      <c r="L30" s="1083"/>
      <c r="M30" s="1083"/>
      <c r="N30" s="1083"/>
      <c r="O30" s="1083"/>
      <c r="P30" s="1084"/>
      <c r="Q30" s="1094">
        <v>143</v>
      </c>
      <c r="R30" s="1095"/>
      <c r="S30" s="1095"/>
      <c r="T30" s="1095"/>
      <c r="U30" s="1095"/>
      <c r="V30" s="1095">
        <v>142</v>
      </c>
      <c r="W30" s="1095"/>
      <c r="X30" s="1095"/>
      <c r="Y30" s="1095"/>
      <c r="Z30" s="1095"/>
      <c r="AA30" s="1095">
        <v>1</v>
      </c>
      <c r="AB30" s="1095"/>
      <c r="AC30" s="1095"/>
      <c r="AD30" s="1095"/>
      <c r="AE30" s="1096"/>
      <c r="AF30" s="1088">
        <v>1</v>
      </c>
      <c r="AG30" s="1089"/>
      <c r="AH30" s="1089"/>
      <c r="AI30" s="1089"/>
      <c r="AJ30" s="1090"/>
      <c r="AK30" s="1031">
        <v>46</v>
      </c>
      <c r="AL30" s="1022"/>
      <c r="AM30" s="1022"/>
      <c r="AN30" s="1022"/>
      <c r="AO30" s="1022"/>
      <c r="AP30" s="1022" t="s">
        <v>586</v>
      </c>
      <c r="AQ30" s="1022"/>
      <c r="AR30" s="1022"/>
      <c r="AS30" s="1022"/>
      <c r="AT30" s="1022"/>
      <c r="AU30" s="1022" t="s">
        <v>586</v>
      </c>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399</v>
      </c>
      <c r="C31" s="1083"/>
      <c r="D31" s="1083"/>
      <c r="E31" s="1083"/>
      <c r="F31" s="1083"/>
      <c r="G31" s="1083"/>
      <c r="H31" s="1083"/>
      <c r="I31" s="1083"/>
      <c r="J31" s="1083"/>
      <c r="K31" s="1083"/>
      <c r="L31" s="1083"/>
      <c r="M31" s="1083"/>
      <c r="N31" s="1083"/>
      <c r="O31" s="1083"/>
      <c r="P31" s="1084"/>
      <c r="Q31" s="1094">
        <v>88</v>
      </c>
      <c r="R31" s="1095"/>
      <c r="S31" s="1095"/>
      <c r="T31" s="1095"/>
      <c r="U31" s="1095"/>
      <c r="V31" s="1095">
        <v>83</v>
      </c>
      <c r="W31" s="1095"/>
      <c r="X31" s="1095"/>
      <c r="Y31" s="1095"/>
      <c r="Z31" s="1095"/>
      <c r="AA31" s="1095">
        <v>5</v>
      </c>
      <c r="AB31" s="1095"/>
      <c r="AC31" s="1095"/>
      <c r="AD31" s="1095"/>
      <c r="AE31" s="1096"/>
      <c r="AF31" s="1088">
        <v>5</v>
      </c>
      <c r="AG31" s="1089"/>
      <c r="AH31" s="1089"/>
      <c r="AI31" s="1089"/>
      <c r="AJ31" s="1090"/>
      <c r="AK31" s="1031" t="s">
        <v>586</v>
      </c>
      <c r="AL31" s="1022"/>
      <c r="AM31" s="1022"/>
      <c r="AN31" s="1022"/>
      <c r="AO31" s="1022"/>
      <c r="AP31" s="1022" t="s">
        <v>586</v>
      </c>
      <c r="AQ31" s="1022"/>
      <c r="AR31" s="1022"/>
      <c r="AS31" s="1022"/>
      <c r="AT31" s="1022"/>
      <c r="AU31" s="1022" t="s">
        <v>590</v>
      </c>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400</v>
      </c>
      <c r="C32" s="1083"/>
      <c r="D32" s="1083"/>
      <c r="E32" s="1083"/>
      <c r="F32" s="1083"/>
      <c r="G32" s="1083"/>
      <c r="H32" s="1083"/>
      <c r="I32" s="1083"/>
      <c r="J32" s="1083"/>
      <c r="K32" s="1083"/>
      <c r="L32" s="1083"/>
      <c r="M32" s="1083"/>
      <c r="N32" s="1083"/>
      <c r="O32" s="1083"/>
      <c r="P32" s="1084"/>
      <c r="Q32" s="1094">
        <v>290</v>
      </c>
      <c r="R32" s="1095"/>
      <c r="S32" s="1095"/>
      <c r="T32" s="1095"/>
      <c r="U32" s="1095"/>
      <c r="V32" s="1095">
        <v>250</v>
      </c>
      <c r="W32" s="1095"/>
      <c r="X32" s="1095"/>
      <c r="Y32" s="1095"/>
      <c r="Z32" s="1095"/>
      <c r="AA32" s="1095">
        <v>40</v>
      </c>
      <c r="AB32" s="1095"/>
      <c r="AC32" s="1095"/>
      <c r="AD32" s="1095"/>
      <c r="AE32" s="1096"/>
      <c r="AF32" s="1088">
        <v>248</v>
      </c>
      <c r="AG32" s="1089"/>
      <c r="AH32" s="1089"/>
      <c r="AI32" s="1089"/>
      <c r="AJ32" s="1090"/>
      <c r="AK32" s="1031">
        <v>11</v>
      </c>
      <c r="AL32" s="1022"/>
      <c r="AM32" s="1022"/>
      <c r="AN32" s="1022"/>
      <c r="AO32" s="1022"/>
      <c r="AP32" s="1022">
        <v>1250</v>
      </c>
      <c r="AQ32" s="1022"/>
      <c r="AR32" s="1022"/>
      <c r="AS32" s="1022"/>
      <c r="AT32" s="1022"/>
      <c r="AU32" s="1022">
        <v>70</v>
      </c>
      <c r="AV32" s="1022"/>
      <c r="AW32" s="1022"/>
      <c r="AX32" s="1022"/>
      <c r="AY32" s="1022"/>
      <c r="AZ32" s="1093"/>
      <c r="BA32" s="1093"/>
      <c r="BB32" s="1093"/>
      <c r="BC32" s="1093"/>
      <c r="BD32" s="1093"/>
      <c r="BE32" s="1077" t="s">
        <v>401</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402</v>
      </c>
      <c r="C33" s="1083"/>
      <c r="D33" s="1083"/>
      <c r="E33" s="1083"/>
      <c r="F33" s="1083"/>
      <c r="G33" s="1083"/>
      <c r="H33" s="1083"/>
      <c r="I33" s="1083"/>
      <c r="J33" s="1083"/>
      <c r="K33" s="1083"/>
      <c r="L33" s="1083"/>
      <c r="M33" s="1083"/>
      <c r="N33" s="1083"/>
      <c r="O33" s="1083"/>
      <c r="P33" s="1084"/>
      <c r="Q33" s="1094">
        <v>1240</v>
      </c>
      <c r="R33" s="1095"/>
      <c r="S33" s="1095"/>
      <c r="T33" s="1095"/>
      <c r="U33" s="1095"/>
      <c r="V33" s="1095">
        <v>1196</v>
      </c>
      <c r="W33" s="1095"/>
      <c r="X33" s="1095"/>
      <c r="Y33" s="1095"/>
      <c r="Z33" s="1095"/>
      <c r="AA33" s="1095">
        <v>44</v>
      </c>
      <c r="AB33" s="1095"/>
      <c r="AC33" s="1095"/>
      <c r="AD33" s="1095"/>
      <c r="AE33" s="1096"/>
      <c r="AF33" s="1088">
        <v>17</v>
      </c>
      <c r="AG33" s="1089"/>
      <c r="AH33" s="1089"/>
      <c r="AI33" s="1089"/>
      <c r="AJ33" s="1090"/>
      <c r="AK33" s="1031">
        <v>585</v>
      </c>
      <c r="AL33" s="1022"/>
      <c r="AM33" s="1022"/>
      <c r="AN33" s="1022"/>
      <c r="AO33" s="1022"/>
      <c r="AP33" s="1022">
        <v>938</v>
      </c>
      <c r="AQ33" s="1022"/>
      <c r="AR33" s="1022"/>
      <c r="AS33" s="1022"/>
      <c r="AT33" s="1022"/>
      <c r="AU33" s="1022">
        <v>783</v>
      </c>
      <c r="AV33" s="1022"/>
      <c r="AW33" s="1022"/>
      <c r="AX33" s="1022"/>
      <c r="AY33" s="1022"/>
      <c r="AZ33" s="1093"/>
      <c r="BA33" s="1093"/>
      <c r="BB33" s="1093"/>
      <c r="BC33" s="1093"/>
      <c r="BD33" s="1093"/>
      <c r="BE33" s="1077" t="s">
        <v>401</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403</v>
      </c>
      <c r="C34" s="1083"/>
      <c r="D34" s="1083"/>
      <c r="E34" s="1083"/>
      <c r="F34" s="1083"/>
      <c r="G34" s="1083"/>
      <c r="H34" s="1083"/>
      <c r="I34" s="1083"/>
      <c r="J34" s="1083"/>
      <c r="K34" s="1083"/>
      <c r="L34" s="1083"/>
      <c r="M34" s="1083"/>
      <c r="N34" s="1083"/>
      <c r="O34" s="1083"/>
      <c r="P34" s="1084"/>
      <c r="Q34" s="1094">
        <v>88</v>
      </c>
      <c r="R34" s="1095"/>
      <c r="S34" s="1095"/>
      <c r="T34" s="1095"/>
      <c r="U34" s="1095"/>
      <c r="V34" s="1095">
        <v>88</v>
      </c>
      <c r="W34" s="1095"/>
      <c r="X34" s="1095"/>
      <c r="Y34" s="1095"/>
      <c r="Z34" s="1095"/>
      <c r="AA34" s="1095" t="s">
        <v>568</v>
      </c>
      <c r="AB34" s="1095"/>
      <c r="AC34" s="1095"/>
      <c r="AD34" s="1095"/>
      <c r="AE34" s="1096"/>
      <c r="AF34" s="1088" t="s">
        <v>128</v>
      </c>
      <c r="AG34" s="1089"/>
      <c r="AH34" s="1089"/>
      <c r="AI34" s="1089"/>
      <c r="AJ34" s="1090"/>
      <c r="AK34" s="1031">
        <v>6</v>
      </c>
      <c r="AL34" s="1022"/>
      <c r="AM34" s="1022"/>
      <c r="AN34" s="1022"/>
      <c r="AO34" s="1022"/>
      <c r="AP34" s="1022">
        <v>93</v>
      </c>
      <c r="AQ34" s="1022"/>
      <c r="AR34" s="1022"/>
      <c r="AS34" s="1022"/>
      <c r="AT34" s="1022"/>
      <c r="AU34" s="1022">
        <v>49</v>
      </c>
      <c r="AV34" s="1022"/>
      <c r="AW34" s="1022"/>
      <c r="AX34" s="1022"/>
      <c r="AY34" s="1022"/>
      <c r="AZ34" s="1093"/>
      <c r="BA34" s="1093"/>
      <c r="BB34" s="1093"/>
      <c r="BC34" s="1093"/>
      <c r="BD34" s="1093"/>
      <c r="BE34" s="1077" t="s">
        <v>404</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405</v>
      </c>
      <c r="C35" s="1083"/>
      <c r="D35" s="1083"/>
      <c r="E35" s="1083"/>
      <c r="F35" s="1083"/>
      <c r="G35" s="1083"/>
      <c r="H35" s="1083"/>
      <c r="I35" s="1083"/>
      <c r="J35" s="1083"/>
      <c r="K35" s="1083"/>
      <c r="L35" s="1083"/>
      <c r="M35" s="1083"/>
      <c r="N35" s="1083"/>
      <c r="O35" s="1083"/>
      <c r="P35" s="1084"/>
      <c r="Q35" s="1094">
        <v>701</v>
      </c>
      <c r="R35" s="1095"/>
      <c r="S35" s="1095"/>
      <c r="T35" s="1095"/>
      <c r="U35" s="1095"/>
      <c r="V35" s="1095">
        <v>701</v>
      </c>
      <c r="W35" s="1095"/>
      <c r="X35" s="1095"/>
      <c r="Y35" s="1095"/>
      <c r="Z35" s="1095"/>
      <c r="AA35" s="1095" t="s">
        <v>569</v>
      </c>
      <c r="AB35" s="1095"/>
      <c r="AC35" s="1095"/>
      <c r="AD35" s="1095"/>
      <c r="AE35" s="1096"/>
      <c r="AF35" s="1088" t="s">
        <v>128</v>
      </c>
      <c r="AG35" s="1089"/>
      <c r="AH35" s="1089"/>
      <c r="AI35" s="1089"/>
      <c r="AJ35" s="1090"/>
      <c r="AK35" s="1031">
        <v>380</v>
      </c>
      <c r="AL35" s="1022"/>
      <c r="AM35" s="1022"/>
      <c r="AN35" s="1022"/>
      <c r="AO35" s="1022"/>
      <c r="AP35" s="1022">
        <v>3506</v>
      </c>
      <c r="AQ35" s="1022"/>
      <c r="AR35" s="1022"/>
      <c r="AS35" s="1022"/>
      <c r="AT35" s="1022"/>
      <c r="AU35" s="1022">
        <v>2899</v>
      </c>
      <c r="AV35" s="1022"/>
      <c r="AW35" s="1022"/>
      <c r="AX35" s="1022"/>
      <c r="AY35" s="1022"/>
      <c r="AZ35" s="1093"/>
      <c r="BA35" s="1093"/>
      <c r="BB35" s="1093"/>
      <c r="BC35" s="1093"/>
      <c r="BD35" s="1093"/>
      <c r="BE35" s="1077" t="s">
        <v>404</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406</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325</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128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389</v>
      </c>
      <c r="W66" s="1053"/>
      <c r="X66" s="1053"/>
      <c r="Y66" s="1053"/>
      <c r="Z66" s="1054"/>
      <c r="AA66" s="1052" t="s">
        <v>390</v>
      </c>
      <c r="AB66" s="1053"/>
      <c r="AC66" s="1053"/>
      <c r="AD66" s="1053"/>
      <c r="AE66" s="1054"/>
      <c r="AF66" s="1058" t="s">
        <v>410</v>
      </c>
      <c r="AG66" s="1059"/>
      <c r="AH66" s="1059"/>
      <c r="AI66" s="1059"/>
      <c r="AJ66" s="1060"/>
      <c r="AK66" s="1052" t="s">
        <v>392</v>
      </c>
      <c r="AL66" s="1047"/>
      <c r="AM66" s="1047"/>
      <c r="AN66" s="1047"/>
      <c r="AO66" s="1048"/>
      <c r="AP66" s="1052" t="s">
        <v>393</v>
      </c>
      <c r="AQ66" s="1053"/>
      <c r="AR66" s="1053"/>
      <c r="AS66" s="1053"/>
      <c r="AT66" s="1054"/>
      <c r="AU66" s="1052" t="s">
        <v>411</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570</v>
      </c>
      <c r="C68" s="1037"/>
      <c r="D68" s="1037"/>
      <c r="E68" s="1037"/>
      <c r="F68" s="1037"/>
      <c r="G68" s="1037"/>
      <c r="H68" s="1037"/>
      <c r="I68" s="1037"/>
      <c r="J68" s="1037"/>
      <c r="K68" s="1037"/>
      <c r="L68" s="1037"/>
      <c r="M68" s="1037"/>
      <c r="N68" s="1037"/>
      <c r="O68" s="1037"/>
      <c r="P68" s="1038"/>
      <c r="Q68" s="1039">
        <v>1238</v>
      </c>
      <c r="R68" s="1033"/>
      <c r="S68" s="1033"/>
      <c r="T68" s="1033"/>
      <c r="U68" s="1033"/>
      <c r="V68" s="1033">
        <v>1230</v>
      </c>
      <c r="W68" s="1033"/>
      <c r="X68" s="1033"/>
      <c r="Y68" s="1033"/>
      <c r="Z68" s="1033"/>
      <c r="AA68" s="1033">
        <v>8</v>
      </c>
      <c r="AB68" s="1033"/>
      <c r="AC68" s="1033"/>
      <c r="AD68" s="1033"/>
      <c r="AE68" s="1033"/>
      <c r="AF68" s="1033">
        <v>8</v>
      </c>
      <c r="AG68" s="1033"/>
      <c r="AH68" s="1033"/>
      <c r="AI68" s="1033"/>
      <c r="AJ68" s="1033"/>
      <c r="AK68" s="1033" t="s">
        <v>574</v>
      </c>
      <c r="AL68" s="1033"/>
      <c r="AM68" s="1033"/>
      <c r="AN68" s="1033"/>
      <c r="AO68" s="1033"/>
      <c r="AP68" s="1033">
        <v>2591</v>
      </c>
      <c r="AQ68" s="1033"/>
      <c r="AR68" s="1033"/>
      <c r="AS68" s="1033"/>
      <c r="AT68" s="1033"/>
      <c r="AU68" s="1033">
        <v>1651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571</v>
      </c>
      <c r="C69" s="1026"/>
      <c r="D69" s="1026"/>
      <c r="E69" s="1026"/>
      <c r="F69" s="1026"/>
      <c r="G69" s="1026"/>
      <c r="H69" s="1026"/>
      <c r="I69" s="1026"/>
      <c r="J69" s="1026"/>
      <c r="K69" s="1026"/>
      <c r="L69" s="1026"/>
      <c r="M69" s="1026"/>
      <c r="N69" s="1026"/>
      <c r="O69" s="1026"/>
      <c r="P69" s="1027"/>
      <c r="Q69" s="1028">
        <v>1523</v>
      </c>
      <c r="R69" s="1022"/>
      <c r="S69" s="1022"/>
      <c r="T69" s="1022"/>
      <c r="U69" s="1022"/>
      <c r="V69" s="1022">
        <v>1341</v>
      </c>
      <c r="W69" s="1022"/>
      <c r="X69" s="1022"/>
      <c r="Y69" s="1022"/>
      <c r="Z69" s="1022"/>
      <c r="AA69" s="1022">
        <v>182</v>
      </c>
      <c r="AB69" s="1022"/>
      <c r="AC69" s="1022"/>
      <c r="AD69" s="1022"/>
      <c r="AE69" s="1022"/>
      <c r="AF69" s="1022">
        <v>182</v>
      </c>
      <c r="AG69" s="1022"/>
      <c r="AH69" s="1022"/>
      <c r="AI69" s="1022"/>
      <c r="AJ69" s="1022"/>
      <c r="AK69" s="1022" t="s">
        <v>573</v>
      </c>
      <c r="AL69" s="1022"/>
      <c r="AM69" s="1022"/>
      <c r="AN69" s="1022"/>
      <c r="AO69" s="1022"/>
      <c r="AP69" s="1022" t="s">
        <v>575</v>
      </c>
      <c r="AQ69" s="1022"/>
      <c r="AR69" s="1022"/>
      <c r="AS69" s="1022"/>
      <c r="AT69" s="1022"/>
      <c r="AU69" s="1022" t="s">
        <v>576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572</v>
      </c>
      <c r="C70" s="1026"/>
      <c r="D70" s="1026"/>
      <c r="E70" s="1026"/>
      <c r="F70" s="1026"/>
      <c r="G70" s="1026"/>
      <c r="H70" s="1026"/>
      <c r="I70" s="1026"/>
      <c r="J70" s="1026"/>
      <c r="K70" s="1026"/>
      <c r="L70" s="1026"/>
      <c r="M70" s="1026"/>
      <c r="N70" s="1026"/>
      <c r="O70" s="1026"/>
      <c r="P70" s="1027"/>
      <c r="Q70" s="1028">
        <v>40</v>
      </c>
      <c r="R70" s="1022"/>
      <c r="S70" s="1022"/>
      <c r="T70" s="1022"/>
      <c r="U70" s="1022"/>
      <c r="V70" s="1022">
        <v>37</v>
      </c>
      <c r="W70" s="1022"/>
      <c r="X70" s="1022"/>
      <c r="Y70" s="1022"/>
      <c r="Z70" s="1022"/>
      <c r="AA70" s="1022">
        <v>3</v>
      </c>
      <c r="AB70" s="1022"/>
      <c r="AC70" s="1022"/>
      <c r="AD70" s="1022"/>
      <c r="AE70" s="1022"/>
      <c r="AF70" s="1022">
        <v>3</v>
      </c>
      <c r="AG70" s="1022"/>
      <c r="AH70" s="1022"/>
      <c r="AI70" s="1022"/>
      <c r="AJ70" s="1022"/>
      <c r="AK70" s="1022">
        <v>5</v>
      </c>
      <c r="AL70" s="1022"/>
      <c r="AM70" s="1022"/>
      <c r="AN70" s="1022"/>
      <c r="AO70" s="1022"/>
      <c r="AP70" s="1022" t="s">
        <v>573</v>
      </c>
      <c r="AQ70" s="1022"/>
      <c r="AR70" s="1022"/>
      <c r="AS70" s="1022"/>
      <c r="AT70" s="1022"/>
      <c r="AU70" s="1022" t="s">
        <v>574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304</v>
      </c>
      <c r="AG109" s="945"/>
      <c r="AH109" s="945"/>
      <c r="AI109" s="945"/>
      <c r="AJ109" s="946"/>
      <c r="AK109" s="947" t="s">
        <v>303</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304</v>
      </c>
      <c r="BW109" s="945"/>
      <c r="BX109" s="945"/>
      <c r="BY109" s="945"/>
      <c r="BZ109" s="946"/>
      <c r="CA109" s="947" t="s">
        <v>303</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304</v>
      </c>
      <c r="DM109" s="945"/>
      <c r="DN109" s="945"/>
      <c r="DO109" s="945"/>
      <c r="DP109" s="946"/>
      <c r="DQ109" s="947" t="s">
        <v>303</v>
      </c>
      <c r="DR109" s="945"/>
      <c r="DS109" s="945"/>
      <c r="DT109" s="945"/>
      <c r="DU109" s="946"/>
      <c r="DV109" s="947" t="s">
        <v>422</v>
      </c>
      <c r="DW109" s="945"/>
      <c r="DX109" s="945"/>
      <c r="DY109" s="945"/>
      <c r="DZ109" s="976"/>
    </row>
    <row r="110" spans="1:131" s="246" customFormat="1" ht="26.25" customHeight="1" x14ac:dyDescent="0.15">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1046773</v>
      </c>
      <c r="AB110" s="938"/>
      <c r="AC110" s="938"/>
      <c r="AD110" s="938"/>
      <c r="AE110" s="939"/>
      <c r="AF110" s="940">
        <v>1068267</v>
      </c>
      <c r="AG110" s="938"/>
      <c r="AH110" s="938"/>
      <c r="AI110" s="938"/>
      <c r="AJ110" s="939"/>
      <c r="AK110" s="940">
        <v>1054679</v>
      </c>
      <c r="AL110" s="938"/>
      <c r="AM110" s="938"/>
      <c r="AN110" s="938"/>
      <c r="AO110" s="939"/>
      <c r="AP110" s="941">
        <v>24.8</v>
      </c>
      <c r="AQ110" s="942"/>
      <c r="AR110" s="942"/>
      <c r="AS110" s="942"/>
      <c r="AT110" s="943"/>
      <c r="AU110" s="977" t="s">
        <v>72</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9558444</v>
      </c>
      <c r="BR110" s="885"/>
      <c r="BS110" s="885"/>
      <c r="BT110" s="885"/>
      <c r="BU110" s="885"/>
      <c r="BV110" s="885">
        <v>9268734</v>
      </c>
      <c r="BW110" s="885"/>
      <c r="BX110" s="885"/>
      <c r="BY110" s="885"/>
      <c r="BZ110" s="885"/>
      <c r="CA110" s="885">
        <v>9501472</v>
      </c>
      <c r="CB110" s="885"/>
      <c r="CC110" s="885"/>
      <c r="CD110" s="885"/>
      <c r="CE110" s="885"/>
      <c r="CF110" s="909">
        <v>223.3</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428</v>
      </c>
      <c r="DH110" s="885"/>
      <c r="DI110" s="885"/>
      <c r="DJ110" s="885"/>
      <c r="DK110" s="885"/>
      <c r="DL110" s="885" t="s">
        <v>128</v>
      </c>
      <c r="DM110" s="885"/>
      <c r="DN110" s="885"/>
      <c r="DO110" s="885"/>
      <c r="DP110" s="885"/>
      <c r="DQ110" s="885" t="s">
        <v>428</v>
      </c>
      <c r="DR110" s="885"/>
      <c r="DS110" s="885"/>
      <c r="DT110" s="885"/>
      <c r="DU110" s="885"/>
      <c r="DV110" s="886" t="s">
        <v>428</v>
      </c>
      <c r="DW110" s="886"/>
      <c r="DX110" s="886"/>
      <c r="DY110" s="886"/>
      <c r="DZ110" s="887"/>
    </row>
    <row r="111" spans="1:131" s="246" customFormat="1" ht="26.25" customHeight="1" x14ac:dyDescent="0.15">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430</v>
      </c>
      <c r="BA111" s="790"/>
      <c r="BB111" s="790"/>
      <c r="BC111" s="790"/>
      <c r="BD111" s="790"/>
      <c r="BE111" s="790"/>
      <c r="BF111" s="790"/>
      <c r="BG111" s="790"/>
      <c r="BH111" s="790"/>
      <c r="BI111" s="790"/>
      <c r="BJ111" s="790"/>
      <c r="BK111" s="790"/>
      <c r="BL111" s="790"/>
      <c r="BM111" s="790"/>
      <c r="BN111" s="790"/>
      <c r="BO111" s="790"/>
      <c r="BP111" s="791"/>
      <c r="BQ111" s="856">
        <v>205577</v>
      </c>
      <c r="BR111" s="857"/>
      <c r="BS111" s="857"/>
      <c r="BT111" s="857"/>
      <c r="BU111" s="857"/>
      <c r="BV111" s="857">
        <v>180443</v>
      </c>
      <c r="BW111" s="857"/>
      <c r="BX111" s="857"/>
      <c r="BY111" s="857"/>
      <c r="BZ111" s="857"/>
      <c r="CA111" s="857">
        <v>155183</v>
      </c>
      <c r="CB111" s="857"/>
      <c r="CC111" s="857"/>
      <c r="CD111" s="857"/>
      <c r="CE111" s="857"/>
      <c r="CF111" s="918">
        <v>3.6</v>
      </c>
      <c r="CG111" s="919"/>
      <c r="CH111" s="919"/>
      <c r="CI111" s="919"/>
      <c r="CJ111" s="919"/>
      <c r="CK111" s="974"/>
      <c r="CL111" s="861"/>
      <c r="CM111" s="864" t="s">
        <v>431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428</v>
      </c>
      <c r="DH111" s="857"/>
      <c r="DI111" s="857"/>
      <c r="DJ111" s="857"/>
      <c r="DK111" s="857"/>
      <c r="DL111" s="857" t="s">
        <v>128</v>
      </c>
      <c r="DM111" s="857"/>
      <c r="DN111" s="857"/>
      <c r="DO111" s="857"/>
      <c r="DP111" s="857"/>
      <c r="DQ111" s="857" t="s">
        <v>428</v>
      </c>
      <c r="DR111" s="857"/>
      <c r="DS111" s="857"/>
      <c r="DT111" s="857"/>
      <c r="DU111" s="857"/>
      <c r="DV111" s="834" t="s">
        <v>128</v>
      </c>
      <c r="DW111" s="834"/>
      <c r="DX111" s="834"/>
      <c r="DY111" s="834"/>
      <c r="DZ111" s="835"/>
    </row>
    <row r="112" spans="1:131" s="246" customFormat="1" ht="26.25" customHeight="1" x14ac:dyDescent="0.15">
      <c r="A112" s="959" t="s">
        <v>432</v>
      </c>
      <c r="B112" s="960"/>
      <c r="C112" s="790" t="s">
        <v>433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128</v>
      </c>
      <c r="AG112" s="820"/>
      <c r="AH112" s="820"/>
      <c r="AI112" s="820"/>
      <c r="AJ112" s="821"/>
      <c r="AK112" s="822" t="s">
        <v>128</v>
      </c>
      <c r="AL112" s="820"/>
      <c r="AM112" s="820"/>
      <c r="AN112" s="820"/>
      <c r="AO112" s="821"/>
      <c r="AP112" s="867" t="s">
        <v>428</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4162279</v>
      </c>
      <c r="BR112" s="857"/>
      <c r="BS112" s="857"/>
      <c r="BT112" s="857"/>
      <c r="BU112" s="857"/>
      <c r="BV112" s="857">
        <v>3998232</v>
      </c>
      <c r="BW112" s="857"/>
      <c r="BX112" s="857"/>
      <c r="BY112" s="857"/>
      <c r="BZ112" s="857"/>
      <c r="CA112" s="857">
        <v>3802173</v>
      </c>
      <c r="CB112" s="857"/>
      <c r="CC112" s="857"/>
      <c r="CD112" s="857"/>
      <c r="CE112" s="857"/>
      <c r="CF112" s="918">
        <v>89.3</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428</v>
      </c>
      <c r="DH112" s="857"/>
      <c r="DI112" s="857"/>
      <c r="DJ112" s="857"/>
      <c r="DK112" s="857"/>
      <c r="DL112" s="857" t="s">
        <v>428</v>
      </c>
      <c r="DM112" s="857"/>
      <c r="DN112" s="857"/>
      <c r="DO112" s="857"/>
      <c r="DP112" s="857"/>
      <c r="DQ112" s="857" t="s">
        <v>428</v>
      </c>
      <c r="DR112" s="857"/>
      <c r="DS112" s="857"/>
      <c r="DT112" s="857"/>
      <c r="DU112" s="857"/>
      <c r="DV112" s="834" t="s">
        <v>428</v>
      </c>
      <c r="DW112" s="834"/>
      <c r="DX112" s="834"/>
      <c r="DY112" s="834"/>
      <c r="DZ112" s="835"/>
    </row>
    <row r="113" spans="1:130" s="246" customFormat="1" ht="26.25" customHeight="1" x14ac:dyDescent="0.15">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450718</v>
      </c>
      <c r="AB113" s="966"/>
      <c r="AC113" s="966"/>
      <c r="AD113" s="966"/>
      <c r="AE113" s="967"/>
      <c r="AF113" s="968">
        <v>462624</v>
      </c>
      <c r="AG113" s="966"/>
      <c r="AH113" s="966"/>
      <c r="AI113" s="966"/>
      <c r="AJ113" s="967"/>
      <c r="AK113" s="968">
        <v>463731</v>
      </c>
      <c r="AL113" s="966"/>
      <c r="AM113" s="966"/>
      <c r="AN113" s="966"/>
      <c r="AO113" s="967"/>
      <c r="AP113" s="969">
        <v>10.9</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825881</v>
      </c>
      <c r="BR113" s="857"/>
      <c r="BS113" s="857"/>
      <c r="BT113" s="857"/>
      <c r="BU113" s="857"/>
      <c r="BV113" s="857">
        <v>1655265</v>
      </c>
      <c r="BW113" s="857"/>
      <c r="BX113" s="857"/>
      <c r="BY113" s="857"/>
      <c r="BZ113" s="857"/>
      <c r="CA113" s="857">
        <v>1651359</v>
      </c>
      <c r="CB113" s="857"/>
      <c r="CC113" s="857"/>
      <c r="CD113" s="857"/>
      <c r="CE113" s="857"/>
      <c r="CF113" s="918">
        <v>38.799999999999997</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434</v>
      </c>
      <c r="DM113" s="820"/>
      <c r="DN113" s="820"/>
      <c r="DO113" s="820"/>
      <c r="DP113" s="821"/>
      <c r="DQ113" s="822" t="s">
        <v>428</v>
      </c>
      <c r="DR113" s="820"/>
      <c r="DS113" s="820"/>
      <c r="DT113" s="820"/>
      <c r="DU113" s="821"/>
      <c r="DV113" s="867" t="s">
        <v>128</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1225</v>
      </c>
      <c r="AB114" s="820"/>
      <c r="AC114" s="820"/>
      <c r="AD114" s="820"/>
      <c r="AE114" s="821"/>
      <c r="AF114" s="822">
        <v>12766</v>
      </c>
      <c r="AG114" s="820"/>
      <c r="AH114" s="820"/>
      <c r="AI114" s="820"/>
      <c r="AJ114" s="821"/>
      <c r="AK114" s="822">
        <v>15246</v>
      </c>
      <c r="AL114" s="820"/>
      <c r="AM114" s="820"/>
      <c r="AN114" s="820"/>
      <c r="AO114" s="821"/>
      <c r="AP114" s="867">
        <v>0.4</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977057</v>
      </c>
      <c r="BR114" s="857"/>
      <c r="BS114" s="857"/>
      <c r="BT114" s="857"/>
      <c r="BU114" s="857"/>
      <c r="BV114" s="857">
        <v>930633</v>
      </c>
      <c r="BW114" s="857"/>
      <c r="BX114" s="857"/>
      <c r="BY114" s="857"/>
      <c r="BZ114" s="857"/>
      <c r="CA114" s="857">
        <v>792941</v>
      </c>
      <c r="CB114" s="857"/>
      <c r="CC114" s="857"/>
      <c r="CD114" s="857"/>
      <c r="CE114" s="857"/>
      <c r="CF114" s="918">
        <v>18.600000000000001</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v>102933</v>
      </c>
      <c r="DH114" s="820"/>
      <c r="DI114" s="820"/>
      <c r="DJ114" s="820"/>
      <c r="DK114" s="821"/>
      <c r="DL114" s="822">
        <v>86116</v>
      </c>
      <c r="DM114" s="820"/>
      <c r="DN114" s="820"/>
      <c r="DO114" s="820"/>
      <c r="DP114" s="821"/>
      <c r="DQ114" s="822">
        <v>69302</v>
      </c>
      <c r="DR114" s="820"/>
      <c r="DS114" s="820"/>
      <c r="DT114" s="820"/>
      <c r="DU114" s="821"/>
      <c r="DV114" s="867">
        <v>1.6</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36285</v>
      </c>
      <c r="AB115" s="966"/>
      <c r="AC115" s="966"/>
      <c r="AD115" s="966"/>
      <c r="AE115" s="967"/>
      <c r="AF115" s="968">
        <v>33255</v>
      </c>
      <c r="AG115" s="966"/>
      <c r="AH115" s="966"/>
      <c r="AI115" s="966"/>
      <c r="AJ115" s="967"/>
      <c r="AK115" s="968">
        <v>34909</v>
      </c>
      <c r="AL115" s="966"/>
      <c r="AM115" s="966"/>
      <c r="AN115" s="966"/>
      <c r="AO115" s="967"/>
      <c r="AP115" s="969">
        <v>0.8</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t="s">
        <v>428</v>
      </c>
      <c r="BR115" s="857"/>
      <c r="BS115" s="857"/>
      <c r="BT115" s="857"/>
      <c r="BU115" s="857"/>
      <c r="BV115" s="857" t="s">
        <v>128</v>
      </c>
      <c r="BW115" s="857"/>
      <c r="BX115" s="857"/>
      <c r="BY115" s="857"/>
      <c r="BZ115" s="857"/>
      <c r="CA115" s="857" t="s">
        <v>128</v>
      </c>
      <c r="CB115" s="857"/>
      <c r="CC115" s="857"/>
      <c r="CD115" s="857"/>
      <c r="CE115" s="857"/>
      <c r="CF115" s="918" t="s">
        <v>428</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428</v>
      </c>
      <c r="DH115" s="820"/>
      <c r="DI115" s="820"/>
      <c r="DJ115" s="820"/>
      <c r="DK115" s="821"/>
      <c r="DL115" s="822" t="s">
        <v>434</v>
      </c>
      <c r="DM115" s="820"/>
      <c r="DN115" s="820"/>
      <c r="DO115" s="820"/>
      <c r="DP115" s="821"/>
      <c r="DQ115" s="822" t="s">
        <v>434</v>
      </c>
      <c r="DR115" s="820"/>
      <c r="DS115" s="820"/>
      <c r="DT115" s="820"/>
      <c r="DU115" s="821"/>
      <c r="DV115" s="867" t="s">
        <v>128</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8</v>
      </c>
      <c r="AB116" s="820"/>
      <c r="AC116" s="820"/>
      <c r="AD116" s="820"/>
      <c r="AE116" s="821"/>
      <c r="AF116" s="822">
        <v>4</v>
      </c>
      <c r="AG116" s="820"/>
      <c r="AH116" s="820"/>
      <c r="AI116" s="820"/>
      <c r="AJ116" s="821"/>
      <c r="AK116" s="822">
        <v>6</v>
      </c>
      <c r="AL116" s="820"/>
      <c r="AM116" s="820"/>
      <c r="AN116" s="820"/>
      <c r="AO116" s="821"/>
      <c r="AP116" s="867">
        <v>0</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428</v>
      </c>
      <c r="BR116" s="857"/>
      <c r="BS116" s="857"/>
      <c r="BT116" s="857"/>
      <c r="BU116" s="857"/>
      <c r="BV116" s="857" t="s">
        <v>428</v>
      </c>
      <c r="BW116" s="857"/>
      <c r="BX116" s="857"/>
      <c r="BY116" s="857"/>
      <c r="BZ116" s="857"/>
      <c r="CA116" s="857" t="s">
        <v>128</v>
      </c>
      <c r="CB116" s="857"/>
      <c r="CC116" s="857"/>
      <c r="CD116" s="857"/>
      <c r="CE116" s="857"/>
      <c r="CF116" s="918" t="s">
        <v>428</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50987</v>
      </c>
      <c r="DH116" s="820"/>
      <c r="DI116" s="820"/>
      <c r="DJ116" s="820"/>
      <c r="DK116" s="821"/>
      <c r="DL116" s="822">
        <v>44017</v>
      </c>
      <c r="DM116" s="820"/>
      <c r="DN116" s="820"/>
      <c r="DO116" s="820"/>
      <c r="DP116" s="821"/>
      <c r="DQ116" s="822">
        <v>37142</v>
      </c>
      <c r="DR116" s="820"/>
      <c r="DS116" s="820"/>
      <c r="DT116" s="820"/>
      <c r="DU116" s="821"/>
      <c r="DV116" s="867">
        <v>0.9</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1535009</v>
      </c>
      <c r="AB117" s="952"/>
      <c r="AC117" s="952"/>
      <c r="AD117" s="952"/>
      <c r="AE117" s="953"/>
      <c r="AF117" s="954">
        <v>1576916</v>
      </c>
      <c r="AG117" s="952"/>
      <c r="AH117" s="952"/>
      <c r="AI117" s="952"/>
      <c r="AJ117" s="953"/>
      <c r="AK117" s="954">
        <v>1568571</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428</v>
      </c>
      <c r="DH117" s="820"/>
      <c r="DI117" s="820"/>
      <c r="DJ117" s="820"/>
      <c r="DK117" s="821"/>
      <c r="DL117" s="822" t="s">
        <v>128</v>
      </c>
      <c r="DM117" s="820"/>
      <c r="DN117" s="820"/>
      <c r="DO117" s="820"/>
      <c r="DP117" s="821"/>
      <c r="DQ117" s="822" t="s">
        <v>128</v>
      </c>
      <c r="DR117" s="820"/>
      <c r="DS117" s="820"/>
      <c r="DT117" s="820"/>
      <c r="DU117" s="821"/>
      <c r="DV117" s="867" t="s">
        <v>428</v>
      </c>
      <c r="DW117" s="868"/>
      <c r="DX117" s="868"/>
      <c r="DY117" s="868"/>
      <c r="DZ117" s="869"/>
    </row>
    <row r="118" spans="1:130" s="246" customFormat="1" ht="26.25" customHeight="1" x14ac:dyDescent="0.15">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304</v>
      </c>
      <c r="AG118" s="945"/>
      <c r="AH118" s="945"/>
      <c r="AI118" s="945"/>
      <c r="AJ118" s="946"/>
      <c r="AK118" s="947" t="s">
        <v>303</v>
      </c>
      <c r="AL118" s="945"/>
      <c r="AM118" s="945"/>
      <c r="AN118" s="945"/>
      <c r="AO118" s="946"/>
      <c r="AP118" s="948" t="s">
        <v>422</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428</v>
      </c>
      <c r="BW118" s="888"/>
      <c r="BX118" s="888"/>
      <c r="BY118" s="888"/>
      <c r="BZ118" s="888"/>
      <c r="CA118" s="888" t="s">
        <v>428</v>
      </c>
      <c r="CB118" s="888"/>
      <c r="CC118" s="888"/>
      <c r="CD118" s="888"/>
      <c r="CE118" s="888"/>
      <c r="CF118" s="918" t="s">
        <v>128</v>
      </c>
      <c r="CG118" s="919"/>
      <c r="CH118" s="919"/>
      <c r="CI118" s="919"/>
      <c r="CJ118" s="919"/>
      <c r="CK118" s="974"/>
      <c r="CL118" s="861"/>
      <c r="CM118" s="864" t="s">
        <v>453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15">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454</v>
      </c>
      <c r="BP119" s="921"/>
      <c r="BQ119" s="925">
        <v>15729238</v>
      </c>
      <c r="BR119" s="888"/>
      <c r="BS119" s="888"/>
      <c r="BT119" s="888"/>
      <c r="BU119" s="888"/>
      <c r="BV119" s="888">
        <v>16033307</v>
      </c>
      <c r="BW119" s="888"/>
      <c r="BX119" s="888"/>
      <c r="BY119" s="888"/>
      <c r="BZ119" s="888"/>
      <c r="CA119" s="888">
        <v>15903128</v>
      </c>
      <c r="CB119" s="888"/>
      <c r="CC119" s="888"/>
      <c r="CD119" s="888"/>
      <c r="CE119" s="888"/>
      <c r="CF119" s="786"/>
      <c r="CG119" s="787"/>
      <c r="CH119" s="787"/>
      <c r="CI119" s="787"/>
      <c r="CJ119" s="877"/>
      <c r="CK119" s="975"/>
      <c r="CL119" s="863"/>
      <c r="CM119" s="881" t="s">
        <v>455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51657</v>
      </c>
      <c r="DH119" s="803"/>
      <c r="DI119" s="803"/>
      <c r="DJ119" s="803"/>
      <c r="DK119" s="804"/>
      <c r="DL119" s="805">
        <v>50310</v>
      </c>
      <c r="DM119" s="803"/>
      <c r="DN119" s="803"/>
      <c r="DO119" s="803"/>
      <c r="DP119" s="804"/>
      <c r="DQ119" s="805">
        <v>48739</v>
      </c>
      <c r="DR119" s="803"/>
      <c r="DS119" s="803"/>
      <c r="DT119" s="803"/>
      <c r="DU119" s="804"/>
      <c r="DV119" s="891">
        <v>1.1000000000000001</v>
      </c>
      <c r="DW119" s="892"/>
      <c r="DX119" s="892"/>
      <c r="DY119" s="892"/>
      <c r="DZ119" s="893"/>
    </row>
    <row r="120" spans="1:130" s="246" customFormat="1" ht="26.25" customHeight="1" x14ac:dyDescent="0.15">
      <c r="A120" s="860"/>
      <c r="B120" s="861"/>
      <c r="C120" s="864" t="s">
        <v>431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428</v>
      </c>
      <c r="AB120" s="820"/>
      <c r="AC120" s="820"/>
      <c r="AD120" s="820"/>
      <c r="AE120" s="821"/>
      <c r="AF120" s="822" t="s">
        <v>428</v>
      </c>
      <c r="AG120" s="820"/>
      <c r="AH120" s="820"/>
      <c r="AI120" s="820"/>
      <c r="AJ120" s="821"/>
      <c r="AK120" s="822" t="s">
        <v>428</v>
      </c>
      <c r="AL120" s="820"/>
      <c r="AM120" s="820"/>
      <c r="AN120" s="820"/>
      <c r="AO120" s="821"/>
      <c r="AP120" s="867" t="s">
        <v>428</v>
      </c>
      <c r="AQ120" s="868"/>
      <c r="AR120" s="868"/>
      <c r="AS120" s="868"/>
      <c r="AT120" s="869"/>
      <c r="AU120" s="926" t="s">
        <v>456</v>
      </c>
      <c r="AV120" s="927"/>
      <c r="AW120" s="927"/>
      <c r="AX120" s="927"/>
      <c r="AY120" s="928"/>
      <c r="AZ120" s="903" t="s">
        <v>457</v>
      </c>
      <c r="BA120" s="848"/>
      <c r="BB120" s="848"/>
      <c r="BC120" s="848"/>
      <c r="BD120" s="848"/>
      <c r="BE120" s="848"/>
      <c r="BF120" s="848"/>
      <c r="BG120" s="848"/>
      <c r="BH120" s="848"/>
      <c r="BI120" s="848"/>
      <c r="BJ120" s="848"/>
      <c r="BK120" s="848"/>
      <c r="BL120" s="848"/>
      <c r="BM120" s="848"/>
      <c r="BN120" s="848"/>
      <c r="BO120" s="848"/>
      <c r="BP120" s="849"/>
      <c r="BQ120" s="904">
        <v>1969190</v>
      </c>
      <c r="BR120" s="885"/>
      <c r="BS120" s="885"/>
      <c r="BT120" s="885"/>
      <c r="BU120" s="885"/>
      <c r="BV120" s="885">
        <v>1997133</v>
      </c>
      <c r="BW120" s="885"/>
      <c r="BX120" s="885"/>
      <c r="BY120" s="885"/>
      <c r="BZ120" s="885"/>
      <c r="CA120" s="885">
        <v>1941010</v>
      </c>
      <c r="CB120" s="885"/>
      <c r="CC120" s="885"/>
      <c r="CD120" s="885"/>
      <c r="CE120" s="885"/>
      <c r="CF120" s="909">
        <v>45.6</v>
      </c>
      <c r="CG120" s="910"/>
      <c r="CH120" s="910"/>
      <c r="CI120" s="910"/>
      <c r="CJ120" s="910"/>
      <c r="CK120" s="911" t="s">
        <v>458</v>
      </c>
      <c r="CL120" s="895"/>
      <c r="CM120" s="895"/>
      <c r="CN120" s="895"/>
      <c r="CO120" s="896"/>
      <c r="CP120" s="915" t="s">
        <v>405</v>
      </c>
      <c r="CQ120" s="916"/>
      <c r="CR120" s="916"/>
      <c r="CS120" s="916"/>
      <c r="CT120" s="916"/>
      <c r="CU120" s="916"/>
      <c r="CV120" s="916"/>
      <c r="CW120" s="916"/>
      <c r="CX120" s="916"/>
      <c r="CY120" s="916"/>
      <c r="CZ120" s="916"/>
      <c r="DA120" s="916"/>
      <c r="DB120" s="916"/>
      <c r="DC120" s="916"/>
      <c r="DD120" s="916"/>
      <c r="DE120" s="916"/>
      <c r="DF120" s="917"/>
      <c r="DG120" s="904">
        <v>3233691</v>
      </c>
      <c r="DH120" s="885"/>
      <c r="DI120" s="885"/>
      <c r="DJ120" s="885"/>
      <c r="DK120" s="885"/>
      <c r="DL120" s="885">
        <v>3294398</v>
      </c>
      <c r="DM120" s="885"/>
      <c r="DN120" s="885"/>
      <c r="DO120" s="885"/>
      <c r="DP120" s="885"/>
      <c r="DQ120" s="885">
        <v>2899377</v>
      </c>
      <c r="DR120" s="885"/>
      <c r="DS120" s="885"/>
      <c r="DT120" s="885"/>
      <c r="DU120" s="885"/>
      <c r="DV120" s="886">
        <v>68.099999999999994</v>
      </c>
      <c r="DW120" s="886"/>
      <c r="DX120" s="886"/>
      <c r="DY120" s="886"/>
      <c r="DZ120" s="887"/>
    </row>
    <row r="121" spans="1:130" s="246" customFormat="1" ht="26.25" customHeight="1" x14ac:dyDescent="0.15">
      <c r="A121" s="860"/>
      <c r="B121" s="861"/>
      <c r="C121" s="906" t="s">
        <v>459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460</v>
      </c>
      <c r="BA121" s="790"/>
      <c r="BB121" s="790"/>
      <c r="BC121" s="790"/>
      <c r="BD121" s="790"/>
      <c r="BE121" s="790"/>
      <c r="BF121" s="790"/>
      <c r="BG121" s="790"/>
      <c r="BH121" s="790"/>
      <c r="BI121" s="790"/>
      <c r="BJ121" s="790"/>
      <c r="BK121" s="790"/>
      <c r="BL121" s="790"/>
      <c r="BM121" s="790"/>
      <c r="BN121" s="790"/>
      <c r="BO121" s="790"/>
      <c r="BP121" s="791"/>
      <c r="BQ121" s="856">
        <v>1711370</v>
      </c>
      <c r="BR121" s="857"/>
      <c r="BS121" s="857"/>
      <c r="BT121" s="857"/>
      <c r="BU121" s="857"/>
      <c r="BV121" s="857">
        <v>1685076</v>
      </c>
      <c r="BW121" s="857"/>
      <c r="BX121" s="857"/>
      <c r="BY121" s="857"/>
      <c r="BZ121" s="857"/>
      <c r="CA121" s="857">
        <v>1630662</v>
      </c>
      <c r="CB121" s="857"/>
      <c r="CC121" s="857"/>
      <c r="CD121" s="857"/>
      <c r="CE121" s="857"/>
      <c r="CF121" s="918">
        <v>38.299999999999997</v>
      </c>
      <c r="CG121" s="919"/>
      <c r="CH121" s="919"/>
      <c r="CI121" s="919"/>
      <c r="CJ121" s="919"/>
      <c r="CK121" s="912"/>
      <c r="CL121" s="898"/>
      <c r="CM121" s="898"/>
      <c r="CN121" s="898"/>
      <c r="CO121" s="899"/>
      <c r="CP121" s="878" t="s">
        <v>461</v>
      </c>
      <c r="CQ121" s="879"/>
      <c r="CR121" s="879"/>
      <c r="CS121" s="879"/>
      <c r="CT121" s="879"/>
      <c r="CU121" s="879"/>
      <c r="CV121" s="879"/>
      <c r="CW121" s="879"/>
      <c r="CX121" s="879"/>
      <c r="CY121" s="879"/>
      <c r="CZ121" s="879"/>
      <c r="DA121" s="879"/>
      <c r="DB121" s="879"/>
      <c r="DC121" s="879"/>
      <c r="DD121" s="879"/>
      <c r="DE121" s="879"/>
      <c r="DF121" s="880"/>
      <c r="DG121" s="856">
        <v>918617</v>
      </c>
      <c r="DH121" s="857"/>
      <c r="DI121" s="857"/>
      <c r="DJ121" s="857"/>
      <c r="DK121" s="857"/>
      <c r="DL121" s="857">
        <v>852608</v>
      </c>
      <c r="DM121" s="857"/>
      <c r="DN121" s="857"/>
      <c r="DO121" s="857"/>
      <c r="DP121" s="857"/>
      <c r="DQ121" s="857">
        <v>783474</v>
      </c>
      <c r="DR121" s="857"/>
      <c r="DS121" s="857"/>
      <c r="DT121" s="857"/>
      <c r="DU121" s="857"/>
      <c r="DV121" s="834">
        <v>18.399999999999999</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v>16683</v>
      </c>
      <c r="AB122" s="820"/>
      <c r="AC122" s="820"/>
      <c r="AD122" s="820"/>
      <c r="AE122" s="821"/>
      <c r="AF122" s="822">
        <v>15380</v>
      </c>
      <c r="AG122" s="820"/>
      <c r="AH122" s="820"/>
      <c r="AI122" s="820"/>
      <c r="AJ122" s="821"/>
      <c r="AK122" s="822">
        <v>14942</v>
      </c>
      <c r="AL122" s="820"/>
      <c r="AM122" s="820"/>
      <c r="AN122" s="820"/>
      <c r="AO122" s="821"/>
      <c r="AP122" s="867">
        <v>0.4</v>
      </c>
      <c r="AQ122" s="868"/>
      <c r="AR122" s="868"/>
      <c r="AS122" s="868"/>
      <c r="AT122" s="869"/>
      <c r="AU122" s="929"/>
      <c r="AV122" s="930"/>
      <c r="AW122" s="930"/>
      <c r="AX122" s="930"/>
      <c r="AY122" s="931"/>
      <c r="AZ122" s="922" t="s">
        <v>462</v>
      </c>
      <c r="BA122" s="923"/>
      <c r="BB122" s="923"/>
      <c r="BC122" s="923"/>
      <c r="BD122" s="923"/>
      <c r="BE122" s="923"/>
      <c r="BF122" s="923"/>
      <c r="BG122" s="923"/>
      <c r="BH122" s="923"/>
      <c r="BI122" s="923"/>
      <c r="BJ122" s="923"/>
      <c r="BK122" s="923"/>
      <c r="BL122" s="923"/>
      <c r="BM122" s="923"/>
      <c r="BN122" s="923"/>
      <c r="BO122" s="923"/>
      <c r="BP122" s="924"/>
      <c r="BQ122" s="925">
        <v>9213200</v>
      </c>
      <c r="BR122" s="888"/>
      <c r="BS122" s="888"/>
      <c r="BT122" s="888"/>
      <c r="BU122" s="888"/>
      <c r="BV122" s="888">
        <v>9496804</v>
      </c>
      <c r="BW122" s="888"/>
      <c r="BX122" s="888"/>
      <c r="BY122" s="888"/>
      <c r="BZ122" s="888"/>
      <c r="CA122" s="888">
        <v>9636007</v>
      </c>
      <c r="CB122" s="888"/>
      <c r="CC122" s="888"/>
      <c r="CD122" s="888"/>
      <c r="CE122" s="888"/>
      <c r="CF122" s="889">
        <v>226.4</v>
      </c>
      <c r="CG122" s="890"/>
      <c r="CH122" s="890"/>
      <c r="CI122" s="890"/>
      <c r="CJ122" s="890"/>
      <c r="CK122" s="912"/>
      <c r="CL122" s="898"/>
      <c r="CM122" s="898"/>
      <c r="CN122" s="898"/>
      <c r="CO122" s="899"/>
      <c r="CP122" s="878" t="s">
        <v>463</v>
      </c>
      <c r="CQ122" s="879"/>
      <c r="CR122" s="879"/>
      <c r="CS122" s="879"/>
      <c r="CT122" s="879"/>
      <c r="CU122" s="879"/>
      <c r="CV122" s="879"/>
      <c r="CW122" s="879"/>
      <c r="CX122" s="879"/>
      <c r="CY122" s="879"/>
      <c r="CZ122" s="879"/>
      <c r="DA122" s="879"/>
      <c r="DB122" s="879"/>
      <c r="DC122" s="879"/>
      <c r="DD122" s="879"/>
      <c r="DE122" s="879"/>
      <c r="DF122" s="880"/>
      <c r="DG122" s="856" t="s">
        <v>428</v>
      </c>
      <c r="DH122" s="857"/>
      <c r="DI122" s="857"/>
      <c r="DJ122" s="857"/>
      <c r="DK122" s="857"/>
      <c r="DL122" s="857">
        <v>45621</v>
      </c>
      <c r="DM122" s="857"/>
      <c r="DN122" s="857"/>
      <c r="DO122" s="857"/>
      <c r="DP122" s="857"/>
      <c r="DQ122" s="857">
        <v>69974</v>
      </c>
      <c r="DR122" s="857"/>
      <c r="DS122" s="857"/>
      <c r="DT122" s="857"/>
      <c r="DU122" s="857"/>
      <c r="DV122" s="834">
        <v>1.6</v>
      </c>
      <c r="DW122" s="834"/>
      <c r="DX122" s="834"/>
      <c r="DY122" s="834"/>
      <c r="DZ122" s="835"/>
    </row>
    <row r="123" spans="1:130" s="246" customFormat="1" ht="26.25" customHeight="1" x14ac:dyDescent="0.15">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7066</v>
      </c>
      <c r="AB123" s="820"/>
      <c r="AC123" s="820"/>
      <c r="AD123" s="820"/>
      <c r="AE123" s="821"/>
      <c r="AF123" s="822">
        <v>6970</v>
      </c>
      <c r="AG123" s="820"/>
      <c r="AH123" s="820"/>
      <c r="AI123" s="820"/>
      <c r="AJ123" s="821"/>
      <c r="AK123" s="822">
        <v>6875</v>
      </c>
      <c r="AL123" s="820"/>
      <c r="AM123" s="820"/>
      <c r="AN123" s="820"/>
      <c r="AO123" s="821"/>
      <c r="AP123" s="867">
        <v>0.2</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464</v>
      </c>
      <c r="BP123" s="921"/>
      <c r="BQ123" s="875">
        <v>12893760</v>
      </c>
      <c r="BR123" s="876"/>
      <c r="BS123" s="876"/>
      <c r="BT123" s="876"/>
      <c r="BU123" s="876"/>
      <c r="BV123" s="876">
        <v>13179013</v>
      </c>
      <c r="BW123" s="876"/>
      <c r="BX123" s="876"/>
      <c r="BY123" s="876"/>
      <c r="BZ123" s="876"/>
      <c r="CA123" s="876">
        <v>13207679</v>
      </c>
      <c r="CB123" s="876"/>
      <c r="CC123" s="876"/>
      <c r="CD123" s="876"/>
      <c r="CE123" s="876"/>
      <c r="CF123" s="786"/>
      <c r="CG123" s="787"/>
      <c r="CH123" s="787"/>
      <c r="CI123" s="787"/>
      <c r="CJ123" s="877"/>
      <c r="CK123" s="912"/>
      <c r="CL123" s="898"/>
      <c r="CM123" s="898"/>
      <c r="CN123" s="898"/>
      <c r="CO123" s="899"/>
      <c r="CP123" s="878" t="s">
        <v>403</v>
      </c>
      <c r="CQ123" s="879"/>
      <c r="CR123" s="879"/>
      <c r="CS123" s="879"/>
      <c r="CT123" s="879"/>
      <c r="CU123" s="879"/>
      <c r="CV123" s="879"/>
      <c r="CW123" s="879"/>
      <c r="CX123" s="879"/>
      <c r="CY123" s="879"/>
      <c r="CZ123" s="879"/>
      <c r="DA123" s="879"/>
      <c r="DB123" s="879"/>
      <c r="DC123" s="879"/>
      <c r="DD123" s="879"/>
      <c r="DE123" s="879"/>
      <c r="DF123" s="880"/>
      <c r="DG123" s="819">
        <v>9971</v>
      </c>
      <c r="DH123" s="820"/>
      <c r="DI123" s="820"/>
      <c r="DJ123" s="820"/>
      <c r="DK123" s="821"/>
      <c r="DL123" s="822">
        <v>24490</v>
      </c>
      <c r="DM123" s="820"/>
      <c r="DN123" s="820"/>
      <c r="DO123" s="820"/>
      <c r="DP123" s="821"/>
      <c r="DQ123" s="822">
        <v>49348</v>
      </c>
      <c r="DR123" s="820"/>
      <c r="DS123" s="820"/>
      <c r="DT123" s="820"/>
      <c r="DU123" s="821"/>
      <c r="DV123" s="867">
        <v>1.2</v>
      </c>
      <c r="DW123" s="868"/>
      <c r="DX123" s="868"/>
      <c r="DY123" s="868"/>
      <c r="DZ123" s="869"/>
    </row>
    <row r="124" spans="1:130" s="246" customFormat="1" ht="26.25" customHeight="1" thickBot="1" x14ac:dyDescent="0.2">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64.599999999999994</v>
      </c>
      <c r="BR124" s="874"/>
      <c r="BS124" s="874"/>
      <c r="BT124" s="874"/>
      <c r="BU124" s="874"/>
      <c r="BV124" s="874">
        <v>65.900000000000006</v>
      </c>
      <c r="BW124" s="874"/>
      <c r="BX124" s="874"/>
      <c r="BY124" s="874"/>
      <c r="BZ124" s="874"/>
      <c r="CA124" s="874">
        <v>63.3</v>
      </c>
      <c r="CB124" s="874"/>
      <c r="CC124" s="874"/>
      <c r="CD124" s="874"/>
      <c r="CE124" s="874"/>
      <c r="CF124" s="764"/>
      <c r="CG124" s="765"/>
      <c r="CH124" s="765"/>
      <c r="CI124" s="765"/>
      <c r="CJ124" s="905"/>
      <c r="CK124" s="913"/>
      <c r="CL124" s="913"/>
      <c r="CM124" s="913"/>
      <c r="CN124" s="913"/>
      <c r="CO124" s="914"/>
      <c r="CP124" s="878" t="s">
        <v>466</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128</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15">
      <c r="A125" s="860"/>
      <c r="B125" s="861"/>
      <c r="C125" s="864" t="s">
        <v>453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467</v>
      </c>
      <c r="CL125" s="895"/>
      <c r="CM125" s="895"/>
      <c r="CN125" s="895"/>
      <c r="CO125" s="896"/>
      <c r="CP125" s="903" t="s">
        <v>468</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
      <c r="A126" s="860"/>
      <c r="B126" s="861"/>
      <c r="C126" s="864" t="s">
        <v>455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8813</v>
      </c>
      <c r="AB126" s="820"/>
      <c r="AC126" s="820"/>
      <c r="AD126" s="820"/>
      <c r="AE126" s="821"/>
      <c r="AF126" s="822">
        <v>7376</v>
      </c>
      <c r="AG126" s="820"/>
      <c r="AH126" s="820"/>
      <c r="AI126" s="820"/>
      <c r="AJ126" s="821"/>
      <c r="AK126" s="822">
        <v>7376</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469</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15">
      <c r="A127" s="862"/>
      <c r="B127" s="863"/>
      <c r="C127" s="881" t="s">
        <v>470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3723</v>
      </c>
      <c r="AB127" s="820"/>
      <c r="AC127" s="820"/>
      <c r="AD127" s="820"/>
      <c r="AE127" s="821"/>
      <c r="AF127" s="822">
        <v>3529</v>
      </c>
      <c r="AG127" s="820"/>
      <c r="AH127" s="820"/>
      <c r="AI127" s="820"/>
      <c r="AJ127" s="821"/>
      <c r="AK127" s="822">
        <v>5716</v>
      </c>
      <c r="AL127" s="820"/>
      <c r="AM127" s="820"/>
      <c r="AN127" s="820"/>
      <c r="AO127" s="821"/>
      <c r="AP127" s="867">
        <v>0.1</v>
      </c>
      <c r="AQ127" s="868"/>
      <c r="AR127" s="868"/>
      <c r="AS127" s="868"/>
      <c r="AT127" s="869"/>
      <c r="AU127" s="282"/>
      <c r="AV127" s="282"/>
      <c r="AW127" s="282"/>
      <c r="AX127" s="884" t="s">
        <v>471</v>
      </c>
      <c r="AY127" s="852"/>
      <c r="AZ127" s="852"/>
      <c r="BA127" s="852"/>
      <c r="BB127" s="852"/>
      <c r="BC127" s="852"/>
      <c r="BD127" s="852"/>
      <c r="BE127" s="853"/>
      <c r="BF127" s="851" t="s">
        <v>472</v>
      </c>
      <c r="BG127" s="852"/>
      <c r="BH127" s="852"/>
      <c r="BI127" s="852"/>
      <c r="BJ127" s="852"/>
      <c r="BK127" s="852"/>
      <c r="BL127" s="853"/>
      <c r="BM127" s="851" t="s">
        <v>473</v>
      </c>
      <c r="BN127" s="852"/>
      <c r="BO127" s="852"/>
      <c r="BP127" s="852"/>
      <c r="BQ127" s="852"/>
      <c r="BR127" s="852"/>
      <c r="BS127" s="853"/>
      <c r="BT127" s="851" t="s">
        <v>474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475</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
      <c r="A128" s="836" t="s">
        <v>476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477</v>
      </c>
      <c r="X128" s="838"/>
      <c r="Y128" s="838"/>
      <c r="Z128" s="839"/>
      <c r="AA128" s="840">
        <v>81072</v>
      </c>
      <c r="AB128" s="841"/>
      <c r="AC128" s="841"/>
      <c r="AD128" s="841"/>
      <c r="AE128" s="842"/>
      <c r="AF128" s="843">
        <v>82848</v>
      </c>
      <c r="AG128" s="841"/>
      <c r="AH128" s="841"/>
      <c r="AI128" s="841"/>
      <c r="AJ128" s="842"/>
      <c r="AK128" s="843">
        <v>79580</v>
      </c>
      <c r="AL128" s="841"/>
      <c r="AM128" s="841"/>
      <c r="AN128" s="841"/>
      <c r="AO128" s="842"/>
      <c r="AP128" s="844"/>
      <c r="AQ128" s="845"/>
      <c r="AR128" s="845"/>
      <c r="AS128" s="845"/>
      <c r="AT128" s="846"/>
      <c r="AU128" s="282"/>
      <c r="AV128" s="282"/>
      <c r="AW128" s="282"/>
      <c r="AX128" s="847" t="s">
        <v>478</v>
      </c>
      <c r="AY128" s="848"/>
      <c r="AZ128" s="848"/>
      <c r="BA128" s="848"/>
      <c r="BB128" s="848"/>
      <c r="BC128" s="848"/>
      <c r="BD128" s="848"/>
      <c r="BE128" s="849"/>
      <c r="BF128" s="826" t="s">
        <v>128</v>
      </c>
      <c r="BG128" s="827"/>
      <c r="BH128" s="827"/>
      <c r="BI128" s="827"/>
      <c r="BJ128" s="827"/>
      <c r="BK128" s="827"/>
      <c r="BL128" s="850"/>
      <c r="BM128" s="826">
        <v>14.86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479</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128</v>
      </c>
      <c r="DR128" s="831"/>
      <c r="DS128" s="831"/>
      <c r="DT128" s="831"/>
      <c r="DU128" s="831"/>
      <c r="DV128" s="832" t="s">
        <v>128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480</v>
      </c>
      <c r="X129" s="817"/>
      <c r="Y129" s="817"/>
      <c r="Z129" s="818"/>
      <c r="AA129" s="819">
        <v>5304240</v>
      </c>
      <c r="AB129" s="820"/>
      <c r="AC129" s="820"/>
      <c r="AD129" s="820"/>
      <c r="AE129" s="821"/>
      <c r="AF129" s="822">
        <v>5294276</v>
      </c>
      <c r="AG129" s="820"/>
      <c r="AH129" s="820"/>
      <c r="AI129" s="820"/>
      <c r="AJ129" s="821"/>
      <c r="AK129" s="822">
        <v>5216512</v>
      </c>
      <c r="AL129" s="820"/>
      <c r="AM129" s="820"/>
      <c r="AN129" s="820"/>
      <c r="AO129" s="821"/>
      <c r="AP129" s="823"/>
      <c r="AQ129" s="824"/>
      <c r="AR129" s="824"/>
      <c r="AS129" s="824"/>
      <c r="AT129" s="825"/>
      <c r="AU129" s="284"/>
      <c r="AV129" s="284"/>
      <c r="AW129" s="284"/>
      <c r="AX129" s="789" t="s">
        <v>481</v>
      </c>
      <c r="AY129" s="790"/>
      <c r="AZ129" s="790"/>
      <c r="BA129" s="790"/>
      <c r="BB129" s="790"/>
      <c r="BC129" s="790"/>
      <c r="BD129" s="790"/>
      <c r="BE129" s="791"/>
      <c r="BF129" s="809" t="s">
        <v>128</v>
      </c>
      <c r="BG129" s="810"/>
      <c r="BH129" s="810"/>
      <c r="BI129" s="810"/>
      <c r="BJ129" s="810"/>
      <c r="BK129" s="810"/>
      <c r="BL129" s="811"/>
      <c r="BM129" s="809">
        <v>19.86</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483</v>
      </c>
      <c r="X130" s="817"/>
      <c r="Y130" s="817"/>
      <c r="Z130" s="818"/>
      <c r="AA130" s="819">
        <v>920903</v>
      </c>
      <c r="AB130" s="820"/>
      <c r="AC130" s="820"/>
      <c r="AD130" s="820"/>
      <c r="AE130" s="821"/>
      <c r="AF130" s="822">
        <v>965150</v>
      </c>
      <c r="AG130" s="820"/>
      <c r="AH130" s="820"/>
      <c r="AI130" s="820"/>
      <c r="AJ130" s="821"/>
      <c r="AK130" s="822">
        <v>960575</v>
      </c>
      <c r="AL130" s="820"/>
      <c r="AM130" s="820"/>
      <c r="AN130" s="820"/>
      <c r="AO130" s="821"/>
      <c r="AP130" s="823"/>
      <c r="AQ130" s="824"/>
      <c r="AR130" s="824"/>
      <c r="AS130" s="824"/>
      <c r="AT130" s="825"/>
      <c r="AU130" s="284"/>
      <c r="AV130" s="284"/>
      <c r="AW130" s="284"/>
      <c r="AX130" s="789" t="s">
        <v>484</v>
      </c>
      <c r="AY130" s="790"/>
      <c r="AZ130" s="790"/>
      <c r="BA130" s="790"/>
      <c r="BB130" s="790"/>
      <c r="BC130" s="790"/>
      <c r="BD130" s="790"/>
      <c r="BE130" s="791"/>
      <c r="BF130" s="792">
        <v>12.2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485</v>
      </c>
      <c r="X131" s="800"/>
      <c r="Y131" s="800"/>
      <c r="Z131" s="801"/>
      <c r="AA131" s="802">
        <v>4383337</v>
      </c>
      <c r="AB131" s="803"/>
      <c r="AC131" s="803"/>
      <c r="AD131" s="803"/>
      <c r="AE131" s="804"/>
      <c r="AF131" s="805">
        <v>4329126</v>
      </c>
      <c r="AG131" s="803"/>
      <c r="AH131" s="803"/>
      <c r="AI131" s="803"/>
      <c r="AJ131" s="804"/>
      <c r="AK131" s="805">
        <v>4255937</v>
      </c>
      <c r="AL131" s="803"/>
      <c r="AM131" s="803"/>
      <c r="AN131" s="803"/>
      <c r="AO131" s="804"/>
      <c r="AP131" s="806"/>
      <c r="AQ131" s="807"/>
      <c r="AR131" s="807"/>
      <c r="AS131" s="807"/>
      <c r="AT131" s="808"/>
      <c r="AU131" s="284"/>
      <c r="AV131" s="284"/>
      <c r="AW131" s="284"/>
      <c r="AX131" s="767" t="s">
        <v>486</v>
      </c>
      <c r="AY131" s="768"/>
      <c r="AZ131" s="768"/>
      <c r="BA131" s="768"/>
      <c r="BB131" s="768"/>
      <c r="BC131" s="768"/>
      <c r="BD131" s="768"/>
      <c r="BE131" s="769"/>
      <c r="BF131" s="770">
        <v>63.3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488</v>
      </c>
      <c r="W132" s="780"/>
      <c r="X132" s="780"/>
      <c r="Y132" s="780"/>
      <c r="Z132" s="781"/>
      <c r="AA132" s="782">
        <v>12.160461310000001</v>
      </c>
      <c r="AB132" s="783"/>
      <c r="AC132" s="783"/>
      <c r="AD132" s="783"/>
      <c r="AE132" s="784"/>
      <c r="AF132" s="785">
        <v>12.217662410000001</v>
      </c>
      <c r="AG132" s="783"/>
      <c r="AH132" s="783"/>
      <c r="AI132" s="783"/>
      <c r="AJ132" s="784"/>
      <c r="AK132" s="785">
        <v>12.415973259999999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489</v>
      </c>
      <c r="W133" s="759"/>
      <c r="X133" s="759"/>
      <c r="Y133" s="759"/>
      <c r="Z133" s="760"/>
      <c r="AA133" s="761">
        <v>12.1</v>
      </c>
      <c r="AB133" s="762"/>
      <c r="AC133" s="762"/>
      <c r="AD133" s="762"/>
      <c r="AE133" s="763"/>
      <c r="AF133" s="761">
        <v>11.8</v>
      </c>
      <c r="AG133" s="762"/>
      <c r="AH133" s="762"/>
      <c r="AI133" s="762"/>
      <c r="AJ133" s="763"/>
      <c r="AK133" s="761">
        <v>12.2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0YOVrabXyQc+lxByO8PXRk6NZ/CRN3KVficPBi8RjEquZXQwj1JqISoHdF4mN+iLslvh64aMVmJ4TPRGzRGJw==" saltValue="gXlXTKVME93e0hfSjEfQ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52" zoomScaleNormal="85" zoomScaleSheetLayoutView="100" workbookViewId="0">
      <selection activeCell="CV74" sqref="CV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U5063UB9SV0E5z9t0b2RVxcf/LydsEsQQt3lazFCL3qW4G8soD8FpT/kzjrb0bQfKm5WGoZ1EFEW2m8sWDmg==" saltValue="CEG7Wg3BxOTlx0zHErMo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OrvX5RnA0z/VvTCvPnFHElb8bXLbJKJ3WN4vehqgCZ1ZxS32hzpsl6SHI89kdYTRo2vntOYPGiaDLxnpHg/hg==" saltValue="1DTDqM+z0zUPPTRc+a/4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498</v>
      </c>
      <c r="AL9" s="1189"/>
      <c r="AM9" s="1189"/>
      <c r="AN9" s="1190"/>
      <c r="AO9" s="312">
        <v>1571631</v>
      </c>
      <c r="AP9" s="312">
        <v>167266</v>
      </c>
      <c r="AQ9" s="313">
        <v>137457</v>
      </c>
      <c r="AR9" s="314">
        <v>21.7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499</v>
      </c>
      <c r="AL10" s="1189"/>
      <c r="AM10" s="1189"/>
      <c r="AN10" s="1190"/>
      <c r="AO10" s="315">
        <v>226188</v>
      </c>
      <c r="AP10" s="315">
        <v>24073</v>
      </c>
      <c r="AQ10" s="316">
        <v>16552</v>
      </c>
      <c r="AR10" s="317">
        <v>45.4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500</v>
      </c>
      <c r="AL11" s="1189"/>
      <c r="AM11" s="1189"/>
      <c r="AN11" s="1190"/>
      <c r="AO11" s="315">
        <v>224563</v>
      </c>
      <c r="AP11" s="315">
        <v>23900</v>
      </c>
      <c r="AQ11" s="316">
        <v>23820</v>
      </c>
      <c r="AR11" s="317">
        <v>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501</v>
      </c>
      <c r="AL12" s="1189"/>
      <c r="AM12" s="1189"/>
      <c r="AN12" s="1190"/>
      <c r="AO12" s="315">
        <v>201022</v>
      </c>
      <c r="AP12" s="315">
        <v>21394</v>
      </c>
      <c r="AQ12" s="316">
        <v>3889</v>
      </c>
      <c r="AR12" s="317">
        <v>450.1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502</v>
      </c>
      <c r="AL13" s="1189"/>
      <c r="AM13" s="1189"/>
      <c r="AN13" s="1190"/>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504</v>
      </c>
      <c r="AL14" s="1189"/>
      <c r="AM14" s="1189"/>
      <c r="AN14" s="1190"/>
      <c r="AO14" s="315">
        <v>66919</v>
      </c>
      <c r="AP14" s="315">
        <v>7122</v>
      </c>
      <c r="AQ14" s="316">
        <v>6581</v>
      </c>
      <c r="AR14" s="317">
        <v>8.1999999999999993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505</v>
      </c>
      <c r="AL15" s="1189"/>
      <c r="AM15" s="1189"/>
      <c r="AN15" s="1190"/>
      <c r="AO15" s="315">
        <v>17094</v>
      </c>
      <c r="AP15" s="315">
        <v>1819</v>
      </c>
      <c r="AQ15" s="316">
        <v>3467</v>
      </c>
      <c r="AR15" s="317">
        <v>-47.5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506</v>
      </c>
      <c r="AL16" s="1192"/>
      <c r="AM16" s="1192"/>
      <c r="AN16" s="1193"/>
      <c r="AO16" s="315">
        <v>-147223</v>
      </c>
      <c r="AP16" s="315">
        <v>-15669</v>
      </c>
      <c r="AQ16" s="316">
        <v>-13853</v>
      </c>
      <c r="AR16" s="317">
        <v>13.1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2160194</v>
      </c>
      <c r="AP17" s="315">
        <v>229906</v>
      </c>
      <c r="AQ17" s="316">
        <v>177914</v>
      </c>
      <c r="AR17" s="317">
        <v>29.2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511</v>
      </c>
      <c r="AL21" s="1186"/>
      <c r="AM21" s="1186"/>
      <c r="AN21" s="1187"/>
      <c r="AO21" s="327">
        <v>20.54</v>
      </c>
      <c r="AP21" s="328">
        <v>15.77</v>
      </c>
      <c r="AQ21" s="329">
        <v>4.7699999999999996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512</v>
      </c>
      <c r="AL22" s="1186"/>
      <c r="AM22" s="1186"/>
      <c r="AN22" s="1187"/>
      <c r="AO22" s="332">
        <v>99.3</v>
      </c>
      <c r="AP22" s="333">
        <v>96</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516</v>
      </c>
      <c r="AL32" s="1177"/>
      <c r="AM32" s="1177"/>
      <c r="AN32" s="1178"/>
      <c r="AO32" s="342">
        <v>1054679</v>
      </c>
      <c r="AP32" s="342">
        <v>112248</v>
      </c>
      <c r="AQ32" s="343">
        <v>107318</v>
      </c>
      <c r="AR32" s="344">
        <v>4.5999999999999996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517</v>
      </c>
      <c r="AL33" s="1177"/>
      <c r="AM33" s="1177"/>
      <c r="AN33" s="1178"/>
      <c r="AO33" s="342" t="s">
        <v>503</v>
      </c>
      <c r="AP33" s="342" t="s">
        <v>503</v>
      </c>
      <c r="AQ33" s="343">
        <v>192</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518</v>
      </c>
      <c r="AL34" s="1177"/>
      <c r="AM34" s="1177"/>
      <c r="AN34" s="1178"/>
      <c r="AO34" s="342" t="s">
        <v>503</v>
      </c>
      <c r="AP34" s="342" t="s">
        <v>503</v>
      </c>
      <c r="AQ34" s="343">
        <v>281</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519</v>
      </c>
      <c r="AL35" s="1177"/>
      <c r="AM35" s="1177"/>
      <c r="AN35" s="1178"/>
      <c r="AO35" s="342">
        <v>463731</v>
      </c>
      <c r="AP35" s="342">
        <v>49354</v>
      </c>
      <c r="AQ35" s="343">
        <v>22732</v>
      </c>
      <c r="AR35" s="344">
        <v>117.1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520</v>
      </c>
      <c r="AL36" s="1177"/>
      <c r="AM36" s="1177"/>
      <c r="AN36" s="1178"/>
      <c r="AO36" s="342">
        <v>15246</v>
      </c>
      <c r="AP36" s="342">
        <v>1623</v>
      </c>
      <c r="AQ36" s="343">
        <v>3735</v>
      </c>
      <c r="AR36" s="344">
        <v>-56.5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521</v>
      </c>
      <c r="AL37" s="1177"/>
      <c r="AM37" s="1177"/>
      <c r="AN37" s="1178"/>
      <c r="AO37" s="342">
        <v>34909</v>
      </c>
      <c r="AP37" s="342">
        <v>3715</v>
      </c>
      <c r="AQ37" s="343">
        <v>1596</v>
      </c>
      <c r="AR37" s="344">
        <v>132.80000000000001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522</v>
      </c>
      <c r="AL38" s="1180"/>
      <c r="AM38" s="1180"/>
      <c r="AN38" s="1181"/>
      <c r="AO38" s="345">
        <v>6</v>
      </c>
      <c r="AP38" s="345">
        <v>1</v>
      </c>
      <c r="AQ38" s="346">
        <v>19</v>
      </c>
      <c r="AR38" s="334">
        <v>-94.7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523</v>
      </c>
      <c r="AL39" s="1180"/>
      <c r="AM39" s="1180"/>
      <c r="AN39" s="1181"/>
      <c r="AO39" s="342">
        <v>-79580</v>
      </c>
      <c r="AP39" s="342">
        <v>-8470</v>
      </c>
      <c r="AQ39" s="343">
        <v>-5126</v>
      </c>
      <c r="AR39" s="344">
        <v>65.2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524</v>
      </c>
      <c r="AL40" s="1177"/>
      <c r="AM40" s="1177"/>
      <c r="AN40" s="1178"/>
      <c r="AO40" s="342">
        <v>-960575</v>
      </c>
      <c r="AP40" s="342">
        <v>-102232</v>
      </c>
      <c r="AQ40" s="343">
        <v>-92432</v>
      </c>
      <c r="AR40" s="344">
        <v>10.6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528416</v>
      </c>
      <c r="AP41" s="342">
        <v>56238</v>
      </c>
      <c r="AQ41" s="343">
        <v>38314</v>
      </c>
      <c r="AR41" s="344">
        <v>46.8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493</v>
      </c>
      <c r="AN49" s="1171" t="s">
        <v>528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1934955</v>
      </c>
      <c r="AN51" s="364">
        <v>190205</v>
      </c>
      <c r="AO51" s="365">
        <v>19.2</v>
      </c>
      <c r="AP51" s="366">
        <v>132212</v>
      </c>
      <c r="AQ51" s="367">
        <v>-3.2</v>
      </c>
      <c r="AR51" s="368">
        <v>22.4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603813</v>
      </c>
      <c r="AN52" s="372">
        <v>59354</v>
      </c>
      <c r="AO52" s="373">
        <v>10.7</v>
      </c>
      <c r="AP52" s="374">
        <v>67114</v>
      </c>
      <c r="AQ52" s="375">
        <v>12.5</v>
      </c>
      <c r="AR52" s="376">
        <v>-1.8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1356754</v>
      </c>
      <c r="AN53" s="364">
        <v>135975</v>
      </c>
      <c r="AO53" s="365">
        <v>-28.5</v>
      </c>
      <c r="AP53" s="366">
        <v>162193</v>
      </c>
      <c r="AQ53" s="367">
        <v>22.7</v>
      </c>
      <c r="AR53" s="368">
        <v>-51.2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534551</v>
      </c>
      <c r="AN54" s="372">
        <v>53573</v>
      </c>
      <c r="AO54" s="373">
        <v>-9.6999999999999993</v>
      </c>
      <c r="AP54" s="374">
        <v>79985</v>
      </c>
      <c r="AQ54" s="375">
        <v>19.2</v>
      </c>
      <c r="AR54" s="376">
        <v>-28.9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3900297</v>
      </c>
      <c r="AN55" s="364">
        <v>396493</v>
      </c>
      <c r="AO55" s="365">
        <v>191.6</v>
      </c>
      <c r="AP55" s="366">
        <v>168868</v>
      </c>
      <c r="AQ55" s="367">
        <v>4.0999999999999996</v>
      </c>
      <c r="AR55" s="368">
        <v>187.5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633845</v>
      </c>
      <c r="AN56" s="372">
        <v>64435</v>
      </c>
      <c r="AO56" s="373">
        <v>20.3</v>
      </c>
      <c r="AP56" s="374">
        <v>79360</v>
      </c>
      <c r="AQ56" s="375">
        <v>-0.8</v>
      </c>
      <c r="AR56" s="376">
        <v>21.1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2370524</v>
      </c>
      <c r="AN57" s="364">
        <v>245701</v>
      </c>
      <c r="AO57" s="365">
        <v>-38</v>
      </c>
      <c r="AP57" s="366">
        <v>202870</v>
      </c>
      <c r="AQ57" s="367">
        <v>20.100000000000001</v>
      </c>
      <c r="AR57" s="368">
        <v>-58.1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821237</v>
      </c>
      <c r="AN58" s="372">
        <v>85120</v>
      </c>
      <c r="AO58" s="373">
        <v>32.1</v>
      </c>
      <c r="AP58" s="374">
        <v>79735</v>
      </c>
      <c r="AQ58" s="375">
        <v>0.5</v>
      </c>
      <c r="AR58" s="376">
        <v>31.6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2431180</v>
      </c>
      <c r="AN59" s="364">
        <v>258746</v>
      </c>
      <c r="AO59" s="365">
        <v>5.3</v>
      </c>
      <c r="AP59" s="366">
        <v>167497</v>
      </c>
      <c r="AQ59" s="367">
        <v>-17.399999999999999</v>
      </c>
      <c r="AR59" s="368">
        <v>22.7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1379616</v>
      </c>
      <c r="AN60" s="372">
        <v>146830</v>
      </c>
      <c r="AO60" s="373">
        <v>72.5</v>
      </c>
      <c r="AP60" s="374">
        <v>82571</v>
      </c>
      <c r="AQ60" s="375">
        <v>3.6</v>
      </c>
      <c r="AR60" s="376">
        <v>68.900000000000006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2398742</v>
      </c>
      <c r="AN61" s="379">
        <v>245424</v>
      </c>
      <c r="AO61" s="380">
        <v>29.9</v>
      </c>
      <c r="AP61" s="381">
        <v>166728</v>
      </c>
      <c r="AQ61" s="382">
        <v>5.3</v>
      </c>
      <c r="AR61" s="368">
        <v>24.6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794612</v>
      </c>
      <c r="AN62" s="372">
        <v>81862</v>
      </c>
      <c r="AO62" s="373">
        <v>25.2</v>
      </c>
      <c r="AP62" s="374">
        <v>77753</v>
      </c>
      <c r="AQ62" s="375">
        <v>7</v>
      </c>
      <c r="AR62" s="376">
        <v>18.2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J3e/8l6rlULUGxjAtbNi6OPBkHbBOnSC0Loi8Z/JDY13cwyiCw9tJM5iStdc6ikzxGoFWey2UZKc37CSTWAdA==" saltValue="gpIdf+Biccjso4AIp5v57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5" zoomScale="70" zoomScaleNormal="70" zoomScaleSheetLayoutView="55" workbookViewId="0">
      <selection activeCell="BM103" sqref="BM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cROi7SF1TAPgxv2+2y/5erY6yL4oRDFCwYWsz/GlmlwgHDqSgs05Z0VIeEzu+sY6qUtUgFcahoMZ/Kl5mig5Q==" saltValue="GcYIgK2GvMe3xDtOCILt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70" zoomScaleNormal="70" zoomScaleSheetLayoutView="55" workbookViewId="0">
      <selection activeCell="DH96" sqref="DH9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X13ML9f3+hMx22Y60Gcr1RS+86bY9/xTgyBR5auqge7EI05ZwZ9vAq/QT/Qai/eAsKVNIGczOhlVDuj/HS62Q==" saltValue="swbGT6c3BHUM8J24hzyd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85" zoomScaleNormal="85"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94" t="s">
        <v>3</v>
      </c>
      <c r="D47" s="1194"/>
      <c r="E47" s="1195"/>
      <c r="F47" s="11">
        <v>9.5</v>
      </c>
      <c r="G47" s="12">
        <v>12.82</v>
      </c>
      <c r="H47" s="12">
        <v>12.01</v>
      </c>
      <c r="I47" s="12">
        <v>11.09</v>
      </c>
      <c r="J47" s="13">
        <v>11.25</v>
      </c>
    </row>
    <row r="48" spans="2:10" ht="57.75" customHeight="1" x14ac:dyDescent="0.15">
      <c r="B48" s="14"/>
      <c r="C48" s="1196" t="s">
        <v>4</v>
      </c>
      <c r="D48" s="1196"/>
      <c r="E48" s="1197"/>
      <c r="F48" s="15">
        <v>7.99</v>
      </c>
      <c r="G48" s="16">
        <v>9.11</v>
      </c>
      <c r="H48" s="16">
        <v>8.5299999999999994</v>
      </c>
      <c r="I48" s="16">
        <v>10.64</v>
      </c>
      <c r="J48" s="17">
        <v>9.68</v>
      </c>
    </row>
    <row r="49" spans="2:10" ht="57.75" customHeight="1" thickBot="1" x14ac:dyDescent="0.2">
      <c r="B49" s="18"/>
      <c r="C49" s="1198" t="s">
        <v>5</v>
      </c>
      <c r="D49" s="1198"/>
      <c r="E49" s="1199"/>
      <c r="F49" s="19" t="s">
        <v>549</v>
      </c>
      <c r="G49" s="20">
        <v>2.0099999999999998</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nHanjFHsd8sQe1WqXH03ll4oUO0m7fAZzcgt/HnZ/UacDNYE8ZWn7YwQJ0Irq0x4QsVvr3T/C+6xa0jIQaRqA==" saltValue="Ow61Xw6cxPIFuTiy9P+Y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06" t="s">
        <v>553</v>
      </c>
      <c r="D34" s="1206"/>
      <c r="E34" s="1207"/>
      <c r="F34" s="32">
        <v>7.99</v>
      </c>
      <c r="G34" s="33">
        <v>9.1</v>
      </c>
      <c r="H34" s="33">
        <v>8.5299999999999994</v>
      </c>
      <c r="I34" s="33">
        <v>10.63</v>
      </c>
      <c r="J34" s="34">
        <v>9.67</v>
      </c>
      <c r="K34" s="22"/>
      <c r="L34" s="22"/>
      <c r="M34" s="22"/>
      <c r="N34" s="22"/>
      <c r="O34" s="22"/>
      <c r="P34" s="22"/>
    </row>
    <row r="35" spans="1:16" ht="39" customHeight="1" x14ac:dyDescent="0.15">
      <c r="A35" s="22"/>
      <c r="B35" s="35"/>
      <c r="C35" s="1200" t="s">
        <v>554</v>
      </c>
      <c r="D35" s="1201"/>
      <c r="E35" s="1202"/>
      <c r="F35" s="36">
        <v>4.09</v>
      </c>
      <c r="G35" s="37">
        <v>3.93</v>
      </c>
      <c r="H35" s="37">
        <v>4.33</v>
      </c>
      <c r="I35" s="37">
        <v>4.57</v>
      </c>
      <c r="J35" s="38">
        <v>4.75</v>
      </c>
      <c r="K35" s="22"/>
      <c r="L35" s="22"/>
      <c r="M35" s="22"/>
      <c r="N35" s="22"/>
      <c r="O35" s="22"/>
      <c r="P35" s="22"/>
    </row>
    <row r="36" spans="1:16" ht="39" customHeight="1" x14ac:dyDescent="0.15">
      <c r="A36" s="22"/>
      <c r="B36" s="35"/>
      <c r="C36" s="1200" t="s">
        <v>555</v>
      </c>
      <c r="D36" s="1201"/>
      <c r="E36" s="1202"/>
      <c r="F36" s="36">
        <v>0.6</v>
      </c>
      <c r="G36" s="37">
        <v>0.45</v>
      </c>
      <c r="H36" s="37">
        <v>0.69</v>
      </c>
      <c r="I36" s="37">
        <v>0.69</v>
      </c>
      <c r="J36" s="38">
        <v>0.64</v>
      </c>
      <c r="K36" s="22"/>
      <c r="L36" s="22"/>
      <c r="M36" s="22"/>
      <c r="N36" s="22"/>
      <c r="O36" s="22"/>
      <c r="P36" s="22"/>
    </row>
    <row r="37" spans="1:16" ht="39" customHeight="1" x14ac:dyDescent="0.15">
      <c r="A37" s="22"/>
      <c r="B37" s="35"/>
      <c r="C37" s="1200" t="s">
        <v>556</v>
      </c>
      <c r="D37" s="1201"/>
      <c r="E37" s="1202"/>
      <c r="F37" s="36">
        <v>0</v>
      </c>
      <c r="G37" s="37">
        <v>0</v>
      </c>
      <c r="H37" s="37">
        <v>0.21</v>
      </c>
      <c r="I37" s="37">
        <v>0.09</v>
      </c>
      <c r="J37" s="38">
        <v>0.38</v>
      </c>
      <c r="K37" s="22"/>
      <c r="L37" s="22"/>
      <c r="M37" s="22"/>
      <c r="N37" s="22"/>
      <c r="O37" s="22"/>
      <c r="P37" s="22"/>
    </row>
    <row r="38" spans="1:16" ht="39" customHeight="1" x14ac:dyDescent="0.15">
      <c r="A38" s="22"/>
      <c r="B38" s="35"/>
      <c r="C38" s="1200" t="s">
        <v>557</v>
      </c>
      <c r="D38" s="1201"/>
      <c r="E38" s="1202"/>
      <c r="F38" s="36">
        <v>0.36</v>
      </c>
      <c r="G38" s="37">
        <v>0.39</v>
      </c>
      <c r="H38" s="37">
        <v>0.49</v>
      </c>
      <c r="I38" s="37">
        <v>0</v>
      </c>
      <c r="J38" s="38">
        <v>0.33</v>
      </c>
      <c r="K38" s="22"/>
      <c r="L38" s="22"/>
      <c r="M38" s="22"/>
      <c r="N38" s="22"/>
      <c r="O38" s="22"/>
      <c r="P38" s="22"/>
    </row>
    <row r="39" spans="1:16" ht="39" customHeight="1" x14ac:dyDescent="0.15">
      <c r="A39" s="22"/>
      <c r="B39" s="35"/>
      <c r="C39" s="1200" t="s">
        <v>558</v>
      </c>
      <c r="D39" s="1201"/>
      <c r="E39" s="1202"/>
      <c r="F39" s="36">
        <v>0.25</v>
      </c>
      <c r="G39" s="37">
        <v>0.32</v>
      </c>
      <c r="H39" s="37">
        <v>0.47</v>
      </c>
      <c r="I39" s="37">
        <v>0.04</v>
      </c>
      <c r="J39" s="38">
        <v>0.1</v>
      </c>
      <c r="K39" s="22"/>
      <c r="L39" s="22"/>
      <c r="M39" s="22"/>
      <c r="N39" s="22"/>
      <c r="O39" s="22"/>
      <c r="P39" s="22"/>
    </row>
    <row r="40" spans="1:16" ht="39" customHeight="1" x14ac:dyDescent="0.15">
      <c r="A40" s="22"/>
      <c r="B40" s="35"/>
      <c r="C40" s="1200" t="s">
        <v>559</v>
      </c>
      <c r="D40" s="1201"/>
      <c r="E40" s="1202"/>
      <c r="F40" s="36">
        <v>0</v>
      </c>
      <c r="G40" s="37">
        <v>0.01</v>
      </c>
      <c r="H40" s="37">
        <v>0</v>
      </c>
      <c r="I40" s="37">
        <v>0.01</v>
      </c>
      <c r="J40" s="38">
        <v>0</v>
      </c>
      <c r="K40" s="22"/>
      <c r="L40" s="22"/>
      <c r="M40" s="22"/>
      <c r="N40" s="22"/>
      <c r="O40" s="22"/>
      <c r="P40" s="22"/>
    </row>
    <row r="41" spans="1:16" ht="39" customHeight="1" x14ac:dyDescent="0.15">
      <c r="A41" s="22"/>
      <c r="B41" s="35"/>
      <c r="C41" s="1200" t="s">
        <v>560</v>
      </c>
      <c r="D41" s="1201"/>
      <c r="E41" s="1202"/>
      <c r="F41" s="36">
        <v>0.06</v>
      </c>
      <c r="G41" s="37">
        <v>0.11</v>
      </c>
      <c r="H41" s="37">
        <v>0</v>
      </c>
      <c r="I41" s="37">
        <v>0</v>
      </c>
      <c r="J41" s="38">
        <v>0</v>
      </c>
      <c r="K41" s="22"/>
      <c r="L41" s="22"/>
      <c r="M41" s="22"/>
      <c r="N41" s="22"/>
      <c r="O41" s="22"/>
      <c r="P41" s="22"/>
    </row>
    <row r="42" spans="1:16" ht="39" customHeight="1" x14ac:dyDescent="0.15">
      <c r="A42" s="22"/>
      <c r="B42" s="39"/>
      <c r="C42" s="1200" t="s">
        <v>561</v>
      </c>
      <c r="D42" s="1201"/>
      <c r="E42" s="1202"/>
      <c r="F42" s="36" t="s">
        <v>503</v>
      </c>
      <c r="G42" s="37" t="s">
        <v>503</v>
      </c>
      <c r="H42" s="37" t="s">
        <v>503</v>
      </c>
      <c r="I42" s="37" t="s">
        <v>503</v>
      </c>
      <c r="J42" s="38" t="s">
        <v>503</v>
      </c>
      <c r="K42" s="22"/>
      <c r="L42" s="22"/>
      <c r="M42" s="22"/>
      <c r="N42" s="22"/>
      <c r="O42" s="22"/>
      <c r="P42" s="22"/>
    </row>
    <row r="43" spans="1:16" ht="39" customHeight="1" thickBot="1" x14ac:dyDescent="0.2">
      <c r="A43" s="22"/>
      <c r="B43" s="40"/>
      <c r="C43" s="1203" t="s">
        <v>562</v>
      </c>
      <c r="D43" s="1204"/>
      <c r="E43" s="120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qauVsrg0BCGuTLJJEktoaCEmfq2qAG3trca+azJcMN1NZnKM8r+k0qwp+IH6AXmfd1ij55hVLYJ+fPHo1yUJA==" saltValue="OwMYSKHMtH51KJmjF4yp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0" zoomScaleNormal="70"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1091</v>
      </c>
      <c r="L45" s="60">
        <v>1028</v>
      </c>
      <c r="M45" s="60">
        <v>1047</v>
      </c>
      <c r="N45" s="60">
        <v>1068</v>
      </c>
      <c r="O45" s="61">
        <v>1055</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503</v>
      </c>
      <c r="L46" s="64" t="s">
        <v>503</v>
      </c>
      <c r="M46" s="64" t="s">
        <v>503</v>
      </c>
      <c r="N46" s="64" t="s">
        <v>503</v>
      </c>
      <c r="O46" s="65" t="s">
        <v>503</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503</v>
      </c>
      <c r="L47" s="64" t="s">
        <v>503</v>
      </c>
      <c r="M47" s="64" t="s">
        <v>503</v>
      </c>
      <c r="N47" s="64" t="s">
        <v>503</v>
      </c>
      <c r="O47" s="65" t="s">
        <v>503</v>
      </c>
      <c r="P47" s="48"/>
      <c r="Q47" s="48"/>
      <c r="R47" s="48"/>
      <c r="S47" s="48"/>
      <c r="T47" s="48"/>
      <c r="U47" s="48"/>
    </row>
    <row r="48" spans="1:21" ht="30.75" customHeight="1" x14ac:dyDescent="0.15">
      <c r="A48" s="48"/>
      <c r="B48" s="1228"/>
      <c r="C48" s="1229"/>
      <c r="D48" s="62"/>
      <c r="E48" s="1210" t="s">
        <v>14</v>
      </c>
      <c r="F48" s="1210"/>
      <c r="G48" s="1210"/>
      <c r="H48" s="1210"/>
      <c r="I48" s="1210"/>
      <c r="J48" s="1211"/>
      <c r="K48" s="63">
        <v>425</v>
      </c>
      <c r="L48" s="64">
        <v>442</v>
      </c>
      <c r="M48" s="64">
        <v>451</v>
      </c>
      <c r="N48" s="64">
        <v>463</v>
      </c>
      <c r="O48" s="65">
        <v>464</v>
      </c>
      <c r="P48" s="48"/>
      <c r="Q48" s="48"/>
      <c r="R48" s="48"/>
      <c r="S48" s="48"/>
      <c r="T48" s="48"/>
      <c r="U48" s="48"/>
    </row>
    <row r="49" spans="1:21" ht="30.75" customHeight="1" x14ac:dyDescent="0.15">
      <c r="A49" s="48"/>
      <c r="B49" s="1228"/>
      <c r="C49" s="1229"/>
      <c r="D49" s="62"/>
      <c r="E49" s="1210" t="s">
        <v>15</v>
      </c>
      <c r="F49" s="1210"/>
      <c r="G49" s="1210"/>
      <c r="H49" s="1210"/>
      <c r="I49" s="1210"/>
      <c r="J49" s="1211"/>
      <c r="K49" s="63">
        <v>1</v>
      </c>
      <c r="L49" s="64">
        <v>1</v>
      </c>
      <c r="M49" s="64">
        <v>1</v>
      </c>
      <c r="N49" s="64">
        <v>13</v>
      </c>
      <c r="O49" s="65">
        <v>15</v>
      </c>
      <c r="P49" s="48"/>
      <c r="Q49" s="48"/>
      <c r="R49" s="48"/>
      <c r="S49" s="48"/>
      <c r="T49" s="48"/>
      <c r="U49" s="48"/>
    </row>
    <row r="50" spans="1:21" ht="30.75" customHeight="1" x14ac:dyDescent="0.15">
      <c r="A50" s="48"/>
      <c r="B50" s="1228"/>
      <c r="C50" s="1229"/>
      <c r="D50" s="62"/>
      <c r="E50" s="1210" t="s">
        <v>16</v>
      </c>
      <c r="F50" s="1210"/>
      <c r="G50" s="1210"/>
      <c r="H50" s="1210"/>
      <c r="I50" s="1210"/>
      <c r="J50" s="1211"/>
      <c r="K50" s="63">
        <v>43</v>
      </c>
      <c r="L50" s="64">
        <v>39</v>
      </c>
      <c r="M50" s="64">
        <v>36</v>
      </c>
      <c r="N50" s="64">
        <v>33</v>
      </c>
      <c r="O50" s="65">
        <v>35</v>
      </c>
      <c r="P50" s="48"/>
      <c r="Q50" s="48"/>
      <c r="R50" s="48"/>
      <c r="S50" s="48"/>
      <c r="T50" s="48"/>
      <c r="U50" s="48"/>
    </row>
    <row r="51" spans="1:21" ht="30.75" customHeight="1" x14ac:dyDescent="0.15">
      <c r="A51" s="48"/>
      <c r="B51" s="1230"/>
      <c r="C51" s="1231"/>
      <c r="D51" s="66"/>
      <c r="E51" s="1210" t="s">
        <v>17</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992</v>
      </c>
      <c r="L52" s="64">
        <v>1013</v>
      </c>
      <c r="M52" s="64">
        <v>1002</v>
      </c>
      <c r="N52" s="64">
        <v>1048</v>
      </c>
      <c r="O52" s="65">
        <v>1040</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568</v>
      </c>
      <c r="L53" s="69">
        <v>497</v>
      </c>
      <c r="M53" s="69">
        <v>533</v>
      </c>
      <c r="N53" s="69">
        <v>529</v>
      </c>
      <c r="O53" s="70">
        <v>529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591</v>
      </c>
      <c r="L57" s="83" t="s">
        <v>592</v>
      </c>
      <c r="M57" s="83" t="s">
        <v>591</v>
      </c>
      <c r="N57" s="83" t="s">
        <v>593</v>
      </c>
      <c r="O57" s="84" t="s">
        <v>591</v>
      </c>
    </row>
    <row r="58" spans="1:21" ht="31.5" customHeight="1" thickBot="1" x14ac:dyDescent="0.2">
      <c r="B58" s="1218"/>
      <c r="C58" s="1219"/>
      <c r="D58" s="1223" t="s">
        <v>26</v>
      </c>
      <c r="E58" s="1224"/>
      <c r="F58" s="1224"/>
      <c r="G58" s="1224"/>
      <c r="H58" s="1224"/>
      <c r="I58" s="1224"/>
      <c r="J58" s="1225"/>
      <c r="K58" s="85" t="s">
        <v>591</v>
      </c>
      <c r="L58" s="86" t="s">
        <v>594</v>
      </c>
      <c r="M58" s="86" t="s">
        <v>591</v>
      </c>
      <c r="N58" s="86" t="s">
        <v>591</v>
      </c>
      <c r="O58" s="87" t="s">
        <v>591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naXpwAVR7qmkt1HyWo+0H8OHxaCe/7tsCn/CPAcpS8WfgSPIZrJHnwtzZDdC6oNXTluVAmUhOwYpkZvZ64uzw==" saltValue="NsMEXzwNQZbiesh/bXc+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544</v>
      </c>
      <c r="J40" s="99" t="s">
        <v>545</v>
      </c>
      <c r="K40" s="99" t="s">
        <v>546</v>
      </c>
      <c r="L40" s="99" t="s">
        <v>547</v>
      </c>
      <c r="M40" s="100" t="s">
        <v>548</v>
      </c>
    </row>
    <row r="41" spans="2:13" ht="27.75" customHeight="1" x14ac:dyDescent="0.15">
      <c r="B41" s="1246" t="s">
        <v>29</v>
      </c>
      <c r="C41" s="1247"/>
      <c r="D41" s="101"/>
      <c r="E41" s="1248" t="s">
        <v>30</v>
      </c>
      <c r="F41" s="1248"/>
      <c r="G41" s="1248"/>
      <c r="H41" s="1249"/>
      <c r="I41" s="102">
        <v>10427</v>
      </c>
      <c r="J41" s="103">
        <v>10064</v>
      </c>
      <c r="K41" s="103">
        <v>9558</v>
      </c>
      <c r="L41" s="103">
        <v>9269</v>
      </c>
      <c r="M41" s="104">
        <v>9501</v>
      </c>
    </row>
    <row r="42" spans="2:13" ht="27.75" customHeight="1" x14ac:dyDescent="0.15">
      <c r="B42" s="1236"/>
      <c r="C42" s="1237"/>
      <c r="D42" s="105"/>
      <c r="E42" s="1240" t="s">
        <v>31</v>
      </c>
      <c r="F42" s="1240"/>
      <c r="G42" s="1240"/>
      <c r="H42" s="1241"/>
      <c r="I42" s="106">
        <v>271</v>
      </c>
      <c r="J42" s="107">
        <v>227</v>
      </c>
      <c r="K42" s="107">
        <v>206</v>
      </c>
      <c r="L42" s="107">
        <v>180</v>
      </c>
      <c r="M42" s="108">
        <v>155</v>
      </c>
    </row>
    <row r="43" spans="2:13" ht="27.75" customHeight="1" x14ac:dyDescent="0.15">
      <c r="B43" s="1236"/>
      <c r="C43" s="1237"/>
      <c r="D43" s="105"/>
      <c r="E43" s="1240" t="s">
        <v>32</v>
      </c>
      <c r="F43" s="1240"/>
      <c r="G43" s="1240"/>
      <c r="H43" s="1241"/>
      <c r="I43" s="106">
        <v>4283</v>
      </c>
      <c r="J43" s="107">
        <v>4200</v>
      </c>
      <c r="K43" s="107">
        <v>4162</v>
      </c>
      <c r="L43" s="107">
        <v>3998</v>
      </c>
      <c r="M43" s="108">
        <v>3802</v>
      </c>
    </row>
    <row r="44" spans="2:13" ht="27.75" customHeight="1" x14ac:dyDescent="0.15">
      <c r="B44" s="1236"/>
      <c r="C44" s="1237"/>
      <c r="D44" s="105"/>
      <c r="E44" s="1240" t="s">
        <v>33</v>
      </c>
      <c r="F44" s="1240"/>
      <c r="G44" s="1240"/>
      <c r="H44" s="1241"/>
      <c r="I44" s="106">
        <v>69</v>
      </c>
      <c r="J44" s="107">
        <v>168</v>
      </c>
      <c r="K44" s="107">
        <v>826</v>
      </c>
      <c r="L44" s="107">
        <v>1655</v>
      </c>
      <c r="M44" s="108">
        <v>1651</v>
      </c>
    </row>
    <row r="45" spans="2:13" ht="27.75" customHeight="1" x14ac:dyDescent="0.15">
      <c r="B45" s="1236"/>
      <c r="C45" s="1237"/>
      <c r="D45" s="105"/>
      <c r="E45" s="1240" t="s">
        <v>34</v>
      </c>
      <c r="F45" s="1240"/>
      <c r="G45" s="1240"/>
      <c r="H45" s="1241"/>
      <c r="I45" s="106">
        <v>1175</v>
      </c>
      <c r="J45" s="107">
        <v>1054</v>
      </c>
      <c r="K45" s="107">
        <v>977</v>
      </c>
      <c r="L45" s="107">
        <v>931</v>
      </c>
      <c r="M45" s="108">
        <v>793</v>
      </c>
    </row>
    <row r="46" spans="2:13" ht="27.75" customHeight="1" x14ac:dyDescent="0.15">
      <c r="B46" s="1236"/>
      <c r="C46" s="1237"/>
      <c r="D46" s="109"/>
      <c r="E46" s="1240" t="s">
        <v>35</v>
      </c>
      <c r="F46" s="1240"/>
      <c r="G46" s="1240"/>
      <c r="H46" s="1241"/>
      <c r="I46" s="106" t="s">
        <v>503</v>
      </c>
      <c r="J46" s="107" t="s">
        <v>503</v>
      </c>
      <c r="K46" s="107" t="s">
        <v>503</v>
      </c>
      <c r="L46" s="107" t="s">
        <v>503</v>
      </c>
      <c r="M46" s="108" t="s">
        <v>503</v>
      </c>
    </row>
    <row r="47" spans="2:13" ht="27.75" customHeight="1" x14ac:dyDescent="0.15">
      <c r="B47" s="1236"/>
      <c r="C47" s="1237"/>
      <c r="D47" s="110"/>
      <c r="E47" s="1250" t="s">
        <v>36</v>
      </c>
      <c r="F47" s="1251"/>
      <c r="G47" s="1251"/>
      <c r="H47" s="1252"/>
      <c r="I47" s="106" t="s">
        <v>503</v>
      </c>
      <c r="J47" s="107" t="s">
        <v>503</v>
      </c>
      <c r="K47" s="107" t="s">
        <v>503</v>
      </c>
      <c r="L47" s="107" t="s">
        <v>503</v>
      </c>
      <c r="M47" s="108" t="s">
        <v>503</v>
      </c>
    </row>
    <row r="48" spans="2:13" ht="27.75" customHeight="1" x14ac:dyDescent="0.15">
      <c r="B48" s="1236"/>
      <c r="C48" s="1237"/>
      <c r="D48" s="105"/>
      <c r="E48" s="1240" t="s">
        <v>37</v>
      </c>
      <c r="F48" s="1240"/>
      <c r="G48" s="1240"/>
      <c r="H48" s="1241"/>
      <c r="I48" s="106" t="s">
        <v>503</v>
      </c>
      <c r="J48" s="107" t="s">
        <v>503</v>
      </c>
      <c r="K48" s="107" t="s">
        <v>503</v>
      </c>
      <c r="L48" s="107" t="s">
        <v>503</v>
      </c>
      <c r="M48" s="108" t="s">
        <v>503</v>
      </c>
    </row>
    <row r="49" spans="2:13" ht="27.75" customHeight="1" x14ac:dyDescent="0.15">
      <c r="B49" s="1238"/>
      <c r="C49" s="1239"/>
      <c r="D49" s="105"/>
      <c r="E49" s="1240" t="s">
        <v>38</v>
      </c>
      <c r="F49" s="1240"/>
      <c r="G49" s="1240"/>
      <c r="H49" s="1241"/>
      <c r="I49" s="106" t="s">
        <v>503</v>
      </c>
      <c r="J49" s="107" t="s">
        <v>503</v>
      </c>
      <c r="K49" s="107" t="s">
        <v>503</v>
      </c>
      <c r="L49" s="107" t="s">
        <v>503</v>
      </c>
      <c r="M49" s="108" t="s">
        <v>503</v>
      </c>
    </row>
    <row r="50" spans="2:13" ht="27.75" customHeight="1" x14ac:dyDescent="0.15">
      <c r="B50" s="1234" t="s">
        <v>39</v>
      </c>
      <c r="C50" s="1235"/>
      <c r="D50" s="111"/>
      <c r="E50" s="1240" t="s">
        <v>40</v>
      </c>
      <c r="F50" s="1240"/>
      <c r="G50" s="1240"/>
      <c r="H50" s="1241"/>
      <c r="I50" s="106">
        <v>1579</v>
      </c>
      <c r="J50" s="107">
        <v>1884</v>
      </c>
      <c r="K50" s="107">
        <v>1969</v>
      </c>
      <c r="L50" s="107">
        <v>1997</v>
      </c>
      <c r="M50" s="108">
        <v>1941</v>
      </c>
    </row>
    <row r="51" spans="2:13" ht="27.75" customHeight="1" x14ac:dyDescent="0.15">
      <c r="B51" s="1236"/>
      <c r="C51" s="1237"/>
      <c r="D51" s="105"/>
      <c r="E51" s="1240" t="s">
        <v>41</v>
      </c>
      <c r="F51" s="1240"/>
      <c r="G51" s="1240"/>
      <c r="H51" s="1241"/>
      <c r="I51" s="106">
        <v>1875</v>
      </c>
      <c r="J51" s="107">
        <v>1704</v>
      </c>
      <c r="K51" s="107">
        <v>1711</v>
      </c>
      <c r="L51" s="107">
        <v>1685</v>
      </c>
      <c r="M51" s="108">
        <v>1631</v>
      </c>
    </row>
    <row r="52" spans="2:13" ht="27.75" customHeight="1" x14ac:dyDescent="0.15">
      <c r="B52" s="1238"/>
      <c r="C52" s="1239"/>
      <c r="D52" s="105"/>
      <c r="E52" s="1240" t="s">
        <v>42</v>
      </c>
      <c r="F52" s="1240"/>
      <c r="G52" s="1240"/>
      <c r="H52" s="1241"/>
      <c r="I52" s="106">
        <v>9092</v>
      </c>
      <c r="J52" s="107">
        <v>8965</v>
      </c>
      <c r="K52" s="107">
        <v>9213</v>
      </c>
      <c r="L52" s="107">
        <v>9497</v>
      </c>
      <c r="M52" s="108">
        <v>9636</v>
      </c>
    </row>
    <row r="53" spans="2:13" ht="27.75" customHeight="1" thickBot="1" x14ac:dyDescent="0.2">
      <c r="B53" s="1242" t="s">
        <v>43</v>
      </c>
      <c r="C53" s="1243"/>
      <c r="D53" s="112"/>
      <c r="E53" s="1244" t="s">
        <v>44</v>
      </c>
      <c r="F53" s="1244"/>
      <c r="G53" s="1244"/>
      <c r="H53" s="1245"/>
      <c r="I53" s="113">
        <v>3679</v>
      </c>
      <c r="J53" s="114">
        <v>3160</v>
      </c>
      <c r="K53" s="114">
        <v>2835</v>
      </c>
      <c r="L53" s="114">
        <v>2854</v>
      </c>
      <c r="M53" s="115">
        <v>2695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jhMRQaJ+i8x+D8xx2I+jm7tJi+vM6LyYOHqCSJLtpSAusl6AySp4op2SmMvMbyUDsGv5mrTubgRnwFK3N9GgQ==" saltValue="CW6k/YbXAGg8uZlpln2y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4" zoomScale="55" zoomScaleNormal="55"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61" t="s">
        <v>47</v>
      </c>
      <c r="D55" s="1261"/>
      <c r="E55" s="1262"/>
      <c r="F55" s="127">
        <v>637</v>
      </c>
      <c r="G55" s="127">
        <v>587</v>
      </c>
      <c r="H55" s="128">
        <v>587</v>
      </c>
    </row>
    <row r="56" spans="2:8" ht="52.5" customHeight="1" x14ac:dyDescent="0.15">
      <c r="B56" s="129"/>
      <c r="C56" s="1263" t="s">
        <v>48</v>
      </c>
      <c r="D56" s="1263"/>
      <c r="E56" s="1264"/>
      <c r="F56" s="130">
        <v>640</v>
      </c>
      <c r="G56" s="130">
        <v>590</v>
      </c>
      <c r="H56" s="131">
        <v>600</v>
      </c>
    </row>
    <row r="57" spans="2:8" ht="53.25" customHeight="1" x14ac:dyDescent="0.15">
      <c r="B57" s="129"/>
      <c r="C57" s="1265" t="s">
        <v>49</v>
      </c>
      <c r="D57" s="1265"/>
      <c r="E57" s="1266"/>
      <c r="F57" s="132">
        <v>568</v>
      </c>
      <c r="G57" s="132">
        <v>626</v>
      </c>
      <c r="H57" s="133">
        <v>572</v>
      </c>
    </row>
    <row r="58" spans="2:8" ht="45.75" customHeight="1" x14ac:dyDescent="0.15">
      <c r="B58" s="134"/>
      <c r="C58" s="1253" t="s">
        <v>581</v>
      </c>
      <c r="D58" s="1254"/>
      <c r="E58" s="1255"/>
      <c r="F58" s="135">
        <v>435</v>
      </c>
      <c r="G58" s="135">
        <v>424</v>
      </c>
      <c r="H58" s="136">
        <v>349</v>
      </c>
    </row>
    <row r="59" spans="2:8" ht="45.75" customHeight="1" x14ac:dyDescent="0.15">
      <c r="B59" s="134"/>
      <c r="C59" s="1253" t="s">
        <v>582</v>
      </c>
      <c r="D59" s="1254"/>
      <c r="E59" s="1255"/>
      <c r="F59" s="135">
        <v>63</v>
      </c>
      <c r="G59" s="135">
        <v>122</v>
      </c>
      <c r="H59" s="136">
        <v>139</v>
      </c>
    </row>
    <row r="60" spans="2:8" ht="45.75" customHeight="1" x14ac:dyDescent="0.15">
      <c r="B60" s="134"/>
      <c r="C60" s="1253" t="s">
        <v>583</v>
      </c>
      <c r="D60" s="1254"/>
      <c r="E60" s="1255"/>
      <c r="F60" s="135">
        <v>33</v>
      </c>
      <c r="G60" s="135">
        <v>32</v>
      </c>
      <c r="H60" s="136">
        <v>32</v>
      </c>
    </row>
    <row r="61" spans="2:8" ht="45.75" customHeight="1" x14ac:dyDescent="0.15">
      <c r="B61" s="134"/>
      <c r="C61" s="1253" t="s">
        <v>584</v>
      </c>
      <c r="D61" s="1254"/>
      <c r="E61" s="1255"/>
      <c r="F61" s="135">
        <v>26</v>
      </c>
      <c r="G61" s="135">
        <v>39</v>
      </c>
      <c r="H61" s="136">
        <v>30</v>
      </c>
    </row>
    <row r="62" spans="2:8" ht="45.75" customHeight="1" thickBot="1" x14ac:dyDescent="0.2">
      <c r="B62" s="137"/>
      <c r="C62" s="1256" t="s">
        <v>585</v>
      </c>
      <c r="D62" s="1257"/>
      <c r="E62" s="1258"/>
      <c r="F62" s="138">
        <v>0</v>
      </c>
      <c r="G62" s="138">
        <v>0</v>
      </c>
      <c r="H62" s="139">
        <v>14</v>
      </c>
    </row>
    <row r="63" spans="2:8" ht="52.5" customHeight="1" thickBot="1" x14ac:dyDescent="0.2">
      <c r="B63" s="140"/>
      <c r="C63" s="1259" t="s">
        <v>50</v>
      </c>
      <c r="D63" s="1259"/>
      <c r="E63" s="1260"/>
      <c r="F63" s="141">
        <v>1845</v>
      </c>
      <c r="G63" s="141">
        <v>1803</v>
      </c>
      <c r="H63" s="142">
        <v>1759</v>
      </c>
    </row>
    <row r="64" spans="2:8" ht="15" customHeight="1" x14ac:dyDescent="0.15"/>
    <row r="65" ht="0" hidden="1" customHeight="1" x14ac:dyDescent="0.15"/>
    <row r="66" ht="0" hidden="1" customHeight="1" x14ac:dyDescent="0.15"/>
  </sheetData>
  <sheetProtection algorithmName="SHA-512" hashValue="BSMpnFB4bCNXCaznVmhK8u8IPUQCHee0xHw1610EDYpi+gxxBoMxwQHR5TOwmHXN0MmzqUPgwBh62dua6SUVUA==" saltValue="szHWQ3AjSsIT7TP1Cekl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544</v>
      </c>
      <c r="BQ50" s="1301"/>
      <c r="BR50" s="1301"/>
      <c r="BS50" s="1301"/>
      <c r="BT50" s="1301"/>
      <c r="BU50" s="1301"/>
      <c r="BV50" s="1301"/>
      <c r="BW50" s="1301"/>
      <c r="BX50" s="1301" t="s">
        <v>545</v>
      </c>
      <c r="BY50" s="1301"/>
      <c r="BZ50" s="1301"/>
      <c r="CA50" s="1301"/>
      <c r="CB50" s="1301"/>
      <c r="CC50" s="1301"/>
      <c r="CD50" s="1301"/>
      <c r="CE50" s="1301"/>
      <c r="CF50" s="1301" t="s">
        <v>546</v>
      </c>
      <c r="CG50" s="1301"/>
      <c r="CH50" s="1301"/>
      <c r="CI50" s="1301"/>
      <c r="CJ50" s="1301"/>
      <c r="CK50" s="1301"/>
      <c r="CL50" s="1301"/>
      <c r="CM50" s="1301"/>
      <c r="CN50" s="1301" t="s">
        <v>547</v>
      </c>
      <c r="CO50" s="1301"/>
      <c r="CP50" s="1301"/>
      <c r="CQ50" s="1301"/>
      <c r="CR50" s="1301"/>
      <c r="CS50" s="1301"/>
      <c r="CT50" s="1301"/>
      <c r="CU50" s="1301"/>
      <c r="CV50" s="1301" t="s">
        <v>548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600</v>
      </c>
      <c r="AO51" s="1305"/>
      <c r="AP51" s="1305"/>
      <c r="AQ51" s="1305"/>
      <c r="AR51" s="1305"/>
      <c r="AS51" s="1305"/>
      <c r="AT51" s="1305"/>
      <c r="AU51" s="1305"/>
      <c r="AV51" s="1305"/>
      <c r="AW51" s="1305"/>
      <c r="AX51" s="1305"/>
      <c r="AY51" s="1305"/>
      <c r="AZ51" s="1305"/>
      <c r="BA51" s="1305"/>
      <c r="BB51" s="1305" t="s">
        <v>601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64.599999999999994</v>
      </c>
      <c r="CG51" s="1307"/>
      <c r="CH51" s="1307"/>
      <c r="CI51" s="1307"/>
      <c r="CJ51" s="1307"/>
      <c r="CK51" s="1307"/>
      <c r="CL51" s="1307"/>
      <c r="CM51" s="1307"/>
      <c r="CN51" s="1307">
        <v>65.900000000000006</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19.8</v>
      </c>
      <c r="CG53" s="1307"/>
      <c r="CH53" s="1307"/>
      <c r="CI53" s="1307"/>
      <c r="CJ53" s="1307"/>
      <c r="CK53" s="1307"/>
      <c r="CL53" s="1307"/>
      <c r="CM53" s="1307"/>
      <c r="CN53" s="1307">
        <v>51.8</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603</v>
      </c>
      <c r="AO55" s="1301"/>
      <c r="AP55" s="1301"/>
      <c r="AQ55" s="1301"/>
      <c r="AR55" s="1301"/>
      <c r="AS55" s="1301"/>
      <c r="AT55" s="1301"/>
      <c r="AU55" s="1301"/>
      <c r="AV55" s="1301"/>
      <c r="AW55" s="1301"/>
      <c r="AX55" s="1301"/>
      <c r="AY55" s="1301"/>
      <c r="AZ55" s="1301"/>
      <c r="BA55" s="1301"/>
      <c r="BB55" s="1305" t="s">
        <v>601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604</v>
      </c>
    </row>
    <row r="64" spans="1:109" x14ac:dyDescent="0.15">
      <c r="B64" s="1276"/>
      <c r="G64" s="1283"/>
      <c r="I64" s="1317"/>
      <c r="J64" s="1317"/>
      <c r="K64" s="1317"/>
      <c r="L64" s="1317"/>
      <c r="M64" s="1317"/>
      <c r="N64" s="1318"/>
      <c r="AM64" s="1283"/>
      <c r="AN64" s="1283" t="s">
        <v>597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544</v>
      </c>
      <c r="BQ72" s="1301"/>
      <c r="BR72" s="1301"/>
      <c r="BS72" s="1301"/>
      <c r="BT72" s="1301"/>
      <c r="BU72" s="1301"/>
      <c r="BV72" s="1301"/>
      <c r="BW72" s="1301"/>
      <c r="BX72" s="1301" t="s">
        <v>545</v>
      </c>
      <c r="BY72" s="1301"/>
      <c r="BZ72" s="1301"/>
      <c r="CA72" s="1301"/>
      <c r="CB72" s="1301"/>
      <c r="CC72" s="1301"/>
      <c r="CD72" s="1301"/>
      <c r="CE72" s="1301"/>
      <c r="CF72" s="1301" t="s">
        <v>546</v>
      </c>
      <c r="CG72" s="1301"/>
      <c r="CH72" s="1301"/>
      <c r="CI72" s="1301"/>
      <c r="CJ72" s="1301"/>
      <c r="CK72" s="1301"/>
      <c r="CL72" s="1301"/>
      <c r="CM72" s="1301"/>
      <c r="CN72" s="1301" t="s">
        <v>547</v>
      </c>
      <c r="CO72" s="1301"/>
      <c r="CP72" s="1301"/>
      <c r="CQ72" s="1301"/>
      <c r="CR72" s="1301"/>
      <c r="CS72" s="1301"/>
      <c r="CT72" s="1301"/>
      <c r="CU72" s="1301"/>
      <c r="CV72" s="1301" t="s">
        <v>548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600</v>
      </c>
      <c r="AO73" s="1305"/>
      <c r="AP73" s="1305"/>
      <c r="AQ73" s="1305"/>
      <c r="AR73" s="1305"/>
      <c r="AS73" s="1305"/>
      <c r="AT73" s="1305"/>
      <c r="AU73" s="1305"/>
      <c r="AV73" s="1305"/>
      <c r="AW73" s="1305"/>
      <c r="AX73" s="1305"/>
      <c r="AY73" s="1305"/>
      <c r="AZ73" s="1305"/>
      <c r="BA73" s="1305"/>
      <c r="BB73" s="1305" t="s">
        <v>601</v>
      </c>
      <c r="BC73" s="1305"/>
      <c r="BD73" s="1305"/>
      <c r="BE73" s="1305"/>
      <c r="BF73" s="1305"/>
      <c r="BG73" s="1305"/>
      <c r="BH73" s="1305"/>
      <c r="BI73" s="1305"/>
      <c r="BJ73" s="1305"/>
      <c r="BK73" s="1305"/>
      <c r="BL73" s="1305"/>
      <c r="BM73" s="1305"/>
      <c r="BN73" s="1305"/>
      <c r="BO73" s="1305"/>
      <c r="BP73" s="1307">
        <v>84.8</v>
      </c>
      <c r="BQ73" s="1307"/>
      <c r="BR73" s="1307"/>
      <c r="BS73" s="1307"/>
      <c r="BT73" s="1307"/>
      <c r="BU73" s="1307"/>
      <c r="BV73" s="1307"/>
      <c r="BW73" s="1307"/>
      <c r="BX73" s="1307">
        <v>71.099999999999994</v>
      </c>
      <c r="BY73" s="1307"/>
      <c r="BZ73" s="1307"/>
      <c r="CA73" s="1307"/>
      <c r="CB73" s="1307"/>
      <c r="CC73" s="1307"/>
      <c r="CD73" s="1307"/>
      <c r="CE73" s="1307"/>
      <c r="CF73" s="1307">
        <v>64.599999999999994</v>
      </c>
      <c r="CG73" s="1307"/>
      <c r="CH73" s="1307"/>
      <c r="CI73" s="1307"/>
      <c r="CJ73" s="1307"/>
      <c r="CK73" s="1307"/>
      <c r="CL73" s="1307"/>
      <c r="CM73" s="1307"/>
      <c r="CN73" s="1307">
        <v>65.900000000000006</v>
      </c>
      <c r="CO73" s="1307"/>
      <c r="CP73" s="1307"/>
      <c r="CQ73" s="1307"/>
      <c r="CR73" s="1307"/>
      <c r="CS73" s="1307"/>
      <c r="CT73" s="1307"/>
      <c r="CU73" s="1307"/>
      <c r="CV73" s="1307">
        <v>63.3</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606</v>
      </c>
      <c r="BC75" s="1305"/>
      <c r="BD75" s="1305"/>
      <c r="BE75" s="1305"/>
      <c r="BF75" s="1305"/>
      <c r="BG75" s="1305"/>
      <c r="BH75" s="1305"/>
      <c r="BI75" s="1305"/>
      <c r="BJ75" s="1305"/>
      <c r="BK75" s="1305"/>
      <c r="BL75" s="1305"/>
      <c r="BM75" s="1305"/>
      <c r="BN75" s="1305"/>
      <c r="BO75" s="1305"/>
      <c r="BP75" s="1307">
        <v>13.4</v>
      </c>
      <c r="BQ75" s="1307"/>
      <c r="BR75" s="1307"/>
      <c r="BS75" s="1307"/>
      <c r="BT75" s="1307"/>
      <c r="BU75" s="1307"/>
      <c r="BV75" s="1307"/>
      <c r="BW75" s="1307"/>
      <c r="BX75" s="1307">
        <v>12.6</v>
      </c>
      <c r="BY75" s="1307"/>
      <c r="BZ75" s="1307"/>
      <c r="CA75" s="1307"/>
      <c r="CB75" s="1307"/>
      <c r="CC75" s="1307"/>
      <c r="CD75" s="1307"/>
      <c r="CE75" s="1307"/>
      <c r="CF75" s="1307">
        <v>12.1</v>
      </c>
      <c r="CG75" s="1307"/>
      <c r="CH75" s="1307"/>
      <c r="CI75" s="1307"/>
      <c r="CJ75" s="1307"/>
      <c r="CK75" s="1307"/>
      <c r="CL75" s="1307"/>
      <c r="CM75" s="1307"/>
      <c r="CN75" s="1307">
        <v>11.8</v>
      </c>
      <c r="CO75" s="1307"/>
      <c r="CP75" s="1307"/>
      <c r="CQ75" s="1307"/>
      <c r="CR75" s="1307"/>
      <c r="CS75" s="1307"/>
      <c r="CT75" s="1307"/>
      <c r="CU75" s="1307"/>
      <c r="CV75" s="1307">
        <v>12.2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603</v>
      </c>
      <c r="AO77" s="1301"/>
      <c r="AP77" s="1301"/>
      <c r="AQ77" s="1301"/>
      <c r="AR77" s="1301"/>
      <c r="AS77" s="1301"/>
      <c r="AT77" s="1301"/>
      <c r="AU77" s="1301"/>
      <c r="AV77" s="1301"/>
      <c r="AW77" s="1301"/>
      <c r="AX77" s="1301"/>
      <c r="AY77" s="1301"/>
      <c r="AZ77" s="1301"/>
      <c r="BA77" s="1301"/>
      <c r="BB77" s="1305" t="s">
        <v>601</v>
      </c>
      <c r="BC77" s="1305"/>
      <c r="BD77" s="1305"/>
      <c r="BE77" s="1305"/>
      <c r="BF77" s="1305"/>
      <c r="BG77" s="1305"/>
      <c r="BH77" s="1305"/>
      <c r="BI77" s="1305"/>
      <c r="BJ77" s="1305"/>
      <c r="BK77" s="1305"/>
      <c r="BL77" s="1305"/>
      <c r="BM77" s="1305"/>
      <c r="BN77" s="1305"/>
      <c r="BO77" s="1305"/>
      <c r="BP77" s="1307">
        <v>54</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606</v>
      </c>
      <c r="BC79" s="1305"/>
      <c r="BD79" s="1305"/>
      <c r="BE79" s="1305"/>
      <c r="BF79" s="1305"/>
      <c r="BG79" s="1305"/>
      <c r="BH79" s="1305"/>
      <c r="BI79" s="1305"/>
      <c r="BJ79" s="1305"/>
      <c r="BK79" s="1305"/>
      <c r="BL79" s="1305"/>
      <c r="BM79" s="1305"/>
      <c r="BN79" s="1305"/>
      <c r="BO79" s="1305"/>
      <c r="BP79" s="1307">
        <v>11.5</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3vkYQm95liO5lWFxEGCTcTsHldjKB9k4Lnax8V4ksGmZ5EASJcgpNxBCgDTXkkRwfB3R0OkbbC1WtQIzJi3nA==" saltValue="373ZCVh4yXM0EeqpB757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election activeCell="AF112" sqref="AF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Il9QCgKukMrB5Nl8wHlfPjS4P5aCHrMhz28Fm+E9aNsPyTNPhcBfOGKWV46jdwKQfW7J6XEvh+HWNXUWhDlPg==" saltValue="qG5uZmGKWIX/ZJQO8XXv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3"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AH2tmcw2cNMc6Fd/wpoYl40KF9oqb6QzL7EtxCbG3CfnIXHydYZWWgET2ov9QHf6qJw8bent3dtYKfB5pOjeA==" saltValue="3InGt2EjqybCY7o899fV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541</v>
      </c>
      <c r="G2" s="156"/>
      <c r="H2" s="157"/>
    </row>
    <row r="3" spans="1:8" x14ac:dyDescent="0.15">
      <c r="A3" s="153" t="s">
        <v>534</v>
      </c>
      <c r="B3" s="158"/>
      <c r="C3" s="159"/>
      <c r="D3" s="160">
        <v>190205</v>
      </c>
      <c r="E3" s="161"/>
      <c r="F3" s="162">
        <v>132212</v>
      </c>
      <c r="G3" s="163"/>
      <c r="H3" s="164"/>
    </row>
    <row r="4" spans="1:8" x14ac:dyDescent="0.15">
      <c r="A4" s="165"/>
      <c r="B4" s="166"/>
      <c r="C4" s="167"/>
      <c r="D4" s="168">
        <v>59354</v>
      </c>
      <c r="E4" s="169"/>
      <c r="F4" s="170">
        <v>67114</v>
      </c>
      <c r="G4" s="171"/>
      <c r="H4" s="172"/>
    </row>
    <row r="5" spans="1:8" x14ac:dyDescent="0.15">
      <c r="A5" s="153" t="s">
        <v>536</v>
      </c>
      <c r="B5" s="158"/>
      <c r="C5" s="159"/>
      <c r="D5" s="160">
        <v>135975</v>
      </c>
      <c r="E5" s="161"/>
      <c r="F5" s="162">
        <v>162193</v>
      </c>
      <c r="G5" s="163"/>
      <c r="H5" s="164"/>
    </row>
    <row r="6" spans="1:8" x14ac:dyDescent="0.15">
      <c r="A6" s="165"/>
      <c r="B6" s="166"/>
      <c r="C6" s="167"/>
      <c r="D6" s="168">
        <v>53573</v>
      </c>
      <c r="E6" s="169"/>
      <c r="F6" s="170">
        <v>79985</v>
      </c>
      <c r="G6" s="171"/>
      <c r="H6" s="172"/>
    </row>
    <row r="7" spans="1:8" x14ac:dyDescent="0.15">
      <c r="A7" s="153" t="s">
        <v>537</v>
      </c>
      <c r="B7" s="158"/>
      <c r="C7" s="159"/>
      <c r="D7" s="160">
        <v>396493</v>
      </c>
      <c r="E7" s="161"/>
      <c r="F7" s="162">
        <v>168868</v>
      </c>
      <c r="G7" s="163"/>
      <c r="H7" s="164"/>
    </row>
    <row r="8" spans="1:8" x14ac:dyDescent="0.15">
      <c r="A8" s="165"/>
      <c r="B8" s="166"/>
      <c r="C8" s="167"/>
      <c r="D8" s="168">
        <v>64435</v>
      </c>
      <c r="E8" s="169"/>
      <c r="F8" s="170">
        <v>79360</v>
      </c>
      <c r="G8" s="171"/>
      <c r="H8" s="172"/>
    </row>
    <row r="9" spans="1:8" x14ac:dyDescent="0.15">
      <c r="A9" s="153" t="s">
        <v>538</v>
      </c>
      <c r="B9" s="158"/>
      <c r="C9" s="159"/>
      <c r="D9" s="160">
        <v>245701</v>
      </c>
      <c r="E9" s="161"/>
      <c r="F9" s="162">
        <v>202870</v>
      </c>
      <c r="G9" s="163"/>
      <c r="H9" s="164"/>
    </row>
    <row r="10" spans="1:8" x14ac:dyDescent="0.15">
      <c r="A10" s="165"/>
      <c r="B10" s="166"/>
      <c r="C10" s="167"/>
      <c r="D10" s="168">
        <v>85120</v>
      </c>
      <c r="E10" s="169"/>
      <c r="F10" s="170">
        <v>79735</v>
      </c>
      <c r="G10" s="171"/>
      <c r="H10" s="172"/>
    </row>
    <row r="11" spans="1:8" x14ac:dyDescent="0.15">
      <c r="A11" s="153" t="s">
        <v>539</v>
      </c>
      <c r="B11" s="158"/>
      <c r="C11" s="159"/>
      <c r="D11" s="160">
        <v>258746</v>
      </c>
      <c r="E11" s="161"/>
      <c r="F11" s="162">
        <v>167497</v>
      </c>
      <c r="G11" s="163"/>
      <c r="H11" s="164"/>
    </row>
    <row r="12" spans="1:8" x14ac:dyDescent="0.15">
      <c r="A12" s="165"/>
      <c r="B12" s="166"/>
      <c r="C12" s="173"/>
      <c r="D12" s="168">
        <v>146830</v>
      </c>
      <c r="E12" s="169"/>
      <c r="F12" s="170">
        <v>82571</v>
      </c>
      <c r="G12" s="171"/>
      <c r="H12" s="172"/>
    </row>
    <row r="13" spans="1:8" x14ac:dyDescent="0.15">
      <c r="A13" s="153"/>
      <c r="B13" s="158"/>
      <c r="C13" s="174"/>
      <c r="D13" s="175">
        <v>245424</v>
      </c>
      <c r="E13" s="176"/>
      <c r="F13" s="177">
        <v>166728</v>
      </c>
      <c r="G13" s="178"/>
      <c r="H13" s="164"/>
    </row>
    <row r="14" spans="1:8" x14ac:dyDescent="0.15">
      <c r="A14" s="165"/>
      <c r="B14" s="166"/>
      <c r="C14" s="167"/>
      <c r="D14" s="168">
        <v>81862</v>
      </c>
      <c r="E14" s="169"/>
      <c r="F14" s="170">
        <v>77753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7.99</v>
      </c>
      <c r="C19" s="179">
        <f>ROUND(VALUE(SUBSTITUTE(実質収支比率等に係る経年分析!G$48,"▲","-")),2)</f>
        <v>9.11</v>
      </c>
      <c r="D19" s="179">
        <f>ROUND(VALUE(SUBSTITUTE(実質収支比率等に係る経年分析!H$48,"▲","-")),2)</f>
        <v>8.5299999999999994</v>
      </c>
      <c r="E19" s="179">
        <f>ROUND(VALUE(SUBSTITUTE(実質収支比率等に係る経年分析!I$48,"▲","-")),2)</f>
        <v>10.64</v>
      </c>
      <c r="F19" s="179">
        <f>ROUND(VALUE(SUBSTITUTE(実質収支比率等に係る経年分析!J$48,"▲","-")),2)</f>
        <v>9.68</v>
      </c>
    </row>
    <row r="20" spans="1:11" x14ac:dyDescent="0.15">
      <c r="A20" s="179" t="s">
        <v>54</v>
      </c>
      <c r="B20" s="179">
        <f>ROUND(VALUE(SUBSTITUTE(実質収支比率等に係る経年分析!F$47,"▲","-")),2)</f>
        <v>9.5</v>
      </c>
      <c r="C20" s="179">
        <f>ROUND(VALUE(SUBSTITUTE(実質収支比率等に係る経年分析!G$47,"▲","-")),2)</f>
        <v>12.82</v>
      </c>
      <c r="D20" s="179">
        <f>ROUND(VALUE(SUBSTITUTE(実質収支比率等に係る経年分析!H$47,"▲","-")),2)</f>
        <v>12.01</v>
      </c>
      <c r="E20" s="179">
        <f>ROUND(VALUE(SUBSTITUTE(実質収支比率等に係る経年分析!I$47,"▲","-")),2)</f>
        <v>11.09</v>
      </c>
      <c r="F20" s="179">
        <f>ROUND(VALUE(SUBSTITUTE(実質収支比率等に係る経年分析!J$47,"▲","-")),2)</f>
        <v>11.25</v>
      </c>
    </row>
    <row r="21" spans="1:11" x14ac:dyDescent="0.15">
      <c r="A21" s="179" t="s">
        <v>55</v>
      </c>
      <c r="B21" s="179">
        <f>IF(ISNUMBER(VALUE(SUBSTITUTE(実質収支比率等に係る経年分析!F$49,"▲","-"))),ROUND(VALUE(SUBSTITUTE(実質収支比率等に係る経年分析!F$49,"▲","-")),2),NA())</f>
        <v>-0.61</v>
      </c>
      <c r="C21" s="179">
        <f>IF(ISNUMBER(VALUE(SUBSTITUTE(実質収支比率等に係る経年分析!G$49,"▲","-"))),ROUND(VALUE(SUBSTITUTE(実質収支比率等に係る経年分析!G$49,"▲","-")),2),NA())</f>
        <v>2.0099999999999998</v>
      </c>
      <c r="D21" s="179">
        <f>IF(ISNUMBER(VALUE(SUBSTITUTE(実質収支比率等に係る経年分析!H$49,"▲","-"))),ROUND(VALUE(SUBSTITUTE(実質収支比率等に係る経年分析!H$49,"▲","-")),2),NA())</f>
        <v>-4.43</v>
      </c>
      <c r="E21" s="179">
        <f>IF(ISNUMBER(VALUE(SUBSTITUTE(実質収支比率等に係る経年分析!I$49,"▲","-"))),ROUND(VALUE(SUBSTITUTE(実質収支比率等に係る経年分析!I$49,"▲","-")),2),NA())</f>
        <v>-3.57</v>
      </c>
      <c r="F21" s="179">
        <f>IF(ISNUMBER(VALUE(SUBSTITUTE(実質収支比率等に係る経年分析!J$49,"▲","-"))),ROUND(VALUE(SUBSTITUTE(実質収支比率等に係る経年分析!J$49,"▲","-")),2),NA())</f>
        <v>-6.87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介護老人保健施設事業特別会計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8.5299999999999994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992</v>
      </c>
      <c r="E42" s="181"/>
      <c r="F42" s="181"/>
      <c r="G42" s="181">
        <f>'実質公債費比率（分子）の構造'!L$52</f>
        <v>1013</v>
      </c>
      <c r="H42" s="181"/>
      <c r="I42" s="181"/>
      <c r="J42" s="181">
        <f>'実質公債費比率（分子）の構造'!M$52</f>
        <v>1002</v>
      </c>
      <c r="K42" s="181"/>
      <c r="L42" s="181"/>
      <c r="M42" s="181">
        <f>'実質公債費比率（分子）の構造'!N$52</f>
        <v>1048</v>
      </c>
      <c r="N42" s="181"/>
      <c r="O42" s="181"/>
      <c r="P42" s="181">
        <f>'実質公債費比率（分子）の構造'!O$52</f>
        <v>1040</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43</v>
      </c>
      <c r="C44" s="181"/>
      <c r="D44" s="181"/>
      <c r="E44" s="181">
        <f>'実質公債費比率（分子）の構造'!L$50</f>
        <v>39</v>
      </c>
      <c r="F44" s="181"/>
      <c r="G44" s="181"/>
      <c r="H44" s="181">
        <f>'実質公債費比率（分子）の構造'!M$50</f>
        <v>36</v>
      </c>
      <c r="I44" s="181"/>
      <c r="J44" s="181"/>
      <c r="K44" s="181">
        <f>'実質公債費比率（分子）の構造'!N$50</f>
        <v>33</v>
      </c>
      <c r="L44" s="181"/>
      <c r="M44" s="181"/>
      <c r="N44" s="181">
        <f>'実質公債費比率（分子）の構造'!O$50</f>
        <v>35</v>
      </c>
      <c r="O44" s="181"/>
      <c r="P44" s="181"/>
    </row>
    <row r="45" spans="1:16" x14ac:dyDescent="0.15">
      <c r="A45" s="181" t="s">
        <v>65</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13</v>
      </c>
      <c r="L45" s="181"/>
      <c r="M45" s="181"/>
      <c r="N45" s="181">
        <f>'実質公債費比率（分子）の構造'!O$49</f>
        <v>15</v>
      </c>
      <c r="O45" s="181"/>
      <c r="P45" s="181"/>
    </row>
    <row r="46" spans="1:16" x14ac:dyDescent="0.15">
      <c r="A46" s="181" t="s">
        <v>66</v>
      </c>
      <c r="B46" s="181">
        <f>'実質公債費比率（分子）の構造'!K$48</f>
        <v>425</v>
      </c>
      <c r="C46" s="181"/>
      <c r="D46" s="181"/>
      <c r="E46" s="181">
        <f>'実質公債費比率（分子）の構造'!L$48</f>
        <v>442</v>
      </c>
      <c r="F46" s="181"/>
      <c r="G46" s="181"/>
      <c r="H46" s="181">
        <f>'実質公債費比率（分子）の構造'!M$48</f>
        <v>451</v>
      </c>
      <c r="I46" s="181"/>
      <c r="J46" s="181"/>
      <c r="K46" s="181">
        <f>'実質公債費比率（分子）の構造'!N$48</f>
        <v>463</v>
      </c>
      <c r="L46" s="181"/>
      <c r="M46" s="181"/>
      <c r="N46" s="181">
        <f>'実質公債費比率（分子）の構造'!O$48</f>
        <v>464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1091</v>
      </c>
      <c r="C49" s="181"/>
      <c r="D49" s="181"/>
      <c r="E49" s="181">
        <f>'実質公債費比率（分子）の構造'!L$45</f>
        <v>1028</v>
      </c>
      <c r="F49" s="181"/>
      <c r="G49" s="181"/>
      <c r="H49" s="181">
        <f>'実質公債費比率（分子）の構造'!M$45</f>
        <v>1047</v>
      </c>
      <c r="I49" s="181"/>
      <c r="J49" s="181"/>
      <c r="K49" s="181">
        <f>'実質公債費比率（分子）の構造'!N$45</f>
        <v>1068</v>
      </c>
      <c r="L49" s="181"/>
      <c r="M49" s="181"/>
      <c r="N49" s="181">
        <f>'実質公債費比率（分子）の構造'!O$45</f>
        <v>1055</v>
      </c>
      <c r="O49" s="181"/>
      <c r="P49" s="181"/>
    </row>
    <row r="50" spans="1:16" x14ac:dyDescent="0.15">
      <c r="A50" s="181" t="s">
        <v>70</v>
      </c>
      <c r="B50" s="181" t="e">
        <f>NA()</f>
        <v>#N/A</v>
      </c>
      <c r="C50" s="181">
        <f>IF(ISNUMBER('実質公債費比率（分子）の構造'!K$53),'実質公債費比率（分子）の構造'!K$53,NA())</f>
        <v>568</v>
      </c>
      <c r="D50" s="181" t="e">
        <f>NA()</f>
        <v>#N/A</v>
      </c>
      <c r="E50" s="181" t="e">
        <f>NA()</f>
        <v>#N/A</v>
      </c>
      <c r="F50" s="181">
        <f>IF(ISNUMBER('実質公債費比率（分子）の構造'!L$53),'実質公債費比率（分子）の構造'!L$53,NA())</f>
        <v>497</v>
      </c>
      <c r="G50" s="181" t="e">
        <f>NA()</f>
        <v>#N/A</v>
      </c>
      <c r="H50" s="181" t="e">
        <f>NA()</f>
        <v>#N/A</v>
      </c>
      <c r="I50" s="181">
        <f>IF(ISNUMBER('実質公債費比率（分子）の構造'!M$53),'実質公債費比率（分子）の構造'!M$53,NA())</f>
        <v>533</v>
      </c>
      <c r="J50" s="181" t="e">
        <f>NA()</f>
        <v>#N/A</v>
      </c>
      <c r="K50" s="181" t="e">
        <f>NA()</f>
        <v>#N/A</v>
      </c>
      <c r="L50" s="181">
        <f>IF(ISNUMBER('実質公債費比率（分子）の構造'!N$53),'実質公債費比率（分子）の構造'!N$53,NA())</f>
        <v>529</v>
      </c>
      <c r="M50" s="181" t="e">
        <f>NA()</f>
        <v>#N/A</v>
      </c>
      <c r="N50" s="181" t="e">
        <f>NA()</f>
        <v>#N/A</v>
      </c>
      <c r="O50" s="181">
        <f>IF(ISNUMBER('実質公債費比率（分子）の構造'!O$53),'実質公債費比率（分子）の構造'!O$53,NA())</f>
        <v>529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9092</v>
      </c>
      <c r="E56" s="180"/>
      <c r="F56" s="180"/>
      <c r="G56" s="180">
        <f>'将来負担比率（分子）の構造'!J$52</f>
        <v>8965</v>
      </c>
      <c r="H56" s="180"/>
      <c r="I56" s="180"/>
      <c r="J56" s="180">
        <f>'将来負担比率（分子）の構造'!K$52</f>
        <v>9213</v>
      </c>
      <c r="K56" s="180"/>
      <c r="L56" s="180"/>
      <c r="M56" s="180">
        <f>'将来負担比率（分子）の構造'!L$52</f>
        <v>9497</v>
      </c>
      <c r="N56" s="180"/>
      <c r="O56" s="180"/>
      <c r="P56" s="180">
        <f>'将来負担比率（分子）の構造'!M$52</f>
        <v>9636</v>
      </c>
    </row>
    <row r="57" spans="1:16" x14ac:dyDescent="0.15">
      <c r="A57" s="180" t="s">
        <v>41</v>
      </c>
      <c r="B57" s="180"/>
      <c r="C57" s="180"/>
      <c r="D57" s="180">
        <f>'将来負担比率（分子）の構造'!I$51</f>
        <v>1875</v>
      </c>
      <c r="E57" s="180"/>
      <c r="F57" s="180"/>
      <c r="G57" s="180">
        <f>'将来負担比率（分子）の構造'!J$51</f>
        <v>1704</v>
      </c>
      <c r="H57" s="180"/>
      <c r="I57" s="180"/>
      <c r="J57" s="180">
        <f>'将来負担比率（分子）の構造'!K$51</f>
        <v>1711</v>
      </c>
      <c r="K57" s="180"/>
      <c r="L57" s="180"/>
      <c r="M57" s="180">
        <f>'将来負担比率（分子）の構造'!L$51</f>
        <v>1685</v>
      </c>
      <c r="N57" s="180"/>
      <c r="O57" s="180"/>
      <c r="P57" s="180">
        <f>'将来負担比率（分子）の構造'!M$51</f>
        <v>1631</v>
      </c>
    </row>
    <row r="58" spans="1:16" x14ac:dyDescent="0.15">
      <c r="A58" s="180" t="s">
        <v>40</v>
      </c>
      <c r="B58" s="180"/>
      <c r="C58" s="180"/>
      <c r="D58" s="180">
        <f>'将来負担比率（分子）の構造'!I$50</f>
        <v>1579</v>
      </c>
      <c r="E58" s="180"/>
      <c r="F58" s="180"/>
      <c r="G58" s="180">
        <f>'将来負担比率（分子）の構造'!J$50</f>
        <v>1884</v>
      </c>
      <c r="H58" s="180"/>
      <c r="I58" s="180"/>
      <c r="J58" s="180">
        <f>'将来負担比率（分子）の構造'!K$50</f>
        <v>1969</v>
      </c>
      <c r="K58" s="180"/>
      <c r="L58" s="180"/>
      <c r="M58" s="180">
        <f>'将来負担比率（分子）の構造'!L$50</f>
        <v>1997</v>
      </c>
      <c r="N58" s="180"/>
      <c r="O58" s="180"/>
      <c r="P58" s="180">
        <f>'将来負担比率（分子）の構造'!M$50</f>
        <v>1941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1175</v>
      </c>
      <c r="C62" s="180"/>
      <c r="D62" s="180"/>
      <c r="E62" s="180">
        <f>'将来負担比率（分子）の構造'!J$45</f>
        <v>1054</v>
      </c>
      <c r="F62" s="180"/>
      <c r="G62" s="180"/>
      <c r="H62" s="180">
        <f>'将来負担比率（分子）の構造'!K$45</f>
        <v>977</v>
      </c>
      <c r="I62" s="180"/>
      <c r="J62" s="180"/>
      <c r="K62" s="180">
        <f>'将来負担比率（分子）の構造'!L$45</f>
        <v>931</v>
      </c>
      <c r="L62" s="180"/>
      <c r="M62" s="180"/>
      <c r="N62" s="180">
        <f>'将来負担比率（分子）の構造'!M$45</f>
        <v>793</v>
      </c>
      <c r="O62" s="180"/>
      <c r="P62" s="180"/>
    </row>
    <row r="63" spans="1:16" x14ac:dyDescent="0.15">
      <c r="A63" s="180" t="s">
        <v>33</v>
      </c>
      <c r="B63" s="180">
        <f>'将来負担比率（分子）の構造'!I$44</f>
        <v>69</v>
      </c>
      <c r="C63" s="180"/>
      <c r="D63" s="180"/>
      <c r="E63" s="180">
        <f>'将来負担比率（分子）の構造'!J$44</f>
        <v>168</v>
      </c>
      <c r="F63" s="180"/>
      <c r="G63" s="180"/>
      <c r="H63" s="180">
        <f>'将来負担比率（分子）の構造'!K$44</f>
        <v>826</v>
      </c>
      <c r="I63" s="180"/>
      <c r="J63" s="180"/>
      <c r="K63" s="180">
        <f>'将来負担比率（分子）の構造'!L$44</f>
        <v>1655</v>
      </c>
      <c r="L63" s="180"/>
      <c r="M63" s="180"/>
      <c r="N63" s="180">
        <f>'将来負担比率（分子）の構造'!M$44</f>
        <v>1651</v>
      </c>
      <c r="O63" s="180"/>
      <c r="P63" s="180"/>
    </row>
    <row r="64" spans="1:16" x14ac:dyDescent="0.15">
      <c r="A64" s="180" t="s">
        <v>32</v>
      </c>
      <c r="B64" s="180">
        <f>'将来負担比率（分子）の構造'!I$43</f>
        <v>4283</v>
      </c>
      <c r="C64" s="180"/>
      <c r="D64" s="180"/>
      <c r="E64" s="180">
        <f>'将来負担比率（分子）の構造'!J$43</f>
        <v>4200</v>
      </c>
      <c r="F64" s="180"/>
      <c r="G64" s="180"/>
      <c r="H64" s="180">
        <f>'将来負担比率（分子）の構造'!K$43</f>
        <v>4162</v>
      </c>
      <c r="I64" s="180"/>
      <c r="J64" s="180"/>
      <c r="K64" s="180">
        <f>'将来負担比率（分子）の構造'!L$43</f>
        <v>3998</v>
      </c>
      <c r="L64" s="180"/>
      <c r="M64" s="180"/>
      <c r="N64" s="180">
        <f>'将来負担比率（分子）の構造'!M$43</f>
        <v>3802</v>
      </c>
      <c r="O64" s="180"/>
      <c r="P64" s="180"/>
    </row>
    <row r="65" spans="1:16" x14ac:dyDescent="0.15">
      <c r="A65" s="180" t="s">
        <v>31</v>
      </c>
      <c r="B65" s="180">
        <f>'将来負担比率（分子）の構造'!I$42</f>
        <v>271</v>
      </c>
      <c r="C65" s="180"/>
      <c r="D65" s="180"/>
      <c r="E65" s="180">
        <f>'将来負担比率（分子）の構造'!J$42</f>
        <v>227</v>
      </c>
      <c r="F65" s="180"/>
      <c r="G65" s="180"/>
      <c r="H65" s="180">
        <f>'将来負担比率（分子）の構造'!K$42</f>
        <v>206</v>
      </c>
      <c r="I65" s="180"/>
      <c r="J65" s="180"/>
      <c r="K65" s="180">
        <f>'将来負担比率（分子）の構造'!L$42</f>
        <v>180</v>
      </c>
      <c r="L65" s="180"/>
      <c r="M65" s="180"/>
      <c r="N65" s="180">
        <f>'将来負担比率（分子）の構造'!M$42</f>
        <v>155</v>
      </c>
      <c r="O65" s="180"/>
      <c r="P65" s="180"/>
    </row>
    <row r="66" spans="1:16" x14ac:dyDescent="0.15">
      <c r="A66" s="180" t="s">
        <v>30</v>
      </c>
      <c r="B66" s="180">
        <f>'将来負担比率（分子）の構造'!I$41</f>
        <v>10427</v>
      </c>
      <c r="C66" s="180"/>
      <c r="D66" s="180"/>
      <c r="E66" s="180">
        <f>'将来負担比率（分子）の構造'!J$41</f>
        <v>10064</v>
      </c>
      <c r="F66" s="180"/>
      <c r="G66" s="180"/>
      <c r="H66" s="180">
        <f>'将来負担比率（分子）の構造'!K$41</f>
        <v>9558</v>
      </c>
      <c r="I66" s="180"/>
      <c r="J66" s="180"/>
      <c r="K66" s="180">
        <f>'将来負担比率（分子）の構造'!L$41</f>
        <v>9269</v>
      </c>
      <c r="L66" s="180"/>
      <c r="M66" s="180"/>
      <c r="N66" s="180">
        <f>'将来負担比率（分子）の構造'!M$41</f>
        <v>9501</v>
      </c>
      <c r="O66" s="180"/>
      <c r="P66" s="180"/>
    </row>
    <row r="67" spans="1:16" x14ac:dyDescent="0.15">
      <c r="A67" s="180" t="s">
        <v>74</v>
      </c>
      <c r="B67" s="180" t="e">
        <f>NA()</f>
        <v>#N/A</v>
      </c>
      <c r="C67" s="180">
        <f>IF(ISNUMBER('将来負担比率（分子）の構造'!I$53), IF('将来負担比率（分子）の構造'!I$53 &lt; 0, 0, '将来負担比率（分子）の構造'!I$53), NA())</f>
        <v>3679</v>
      </c>
      <c r="D67" s="180" t="e">
        <f>NA()</f>
        <v>#N/A</v>
      </c>
      <c r="E67" s="180" t="e">
        <f>NA()</f>
        <v>#N/A</v>
      </c>
      <c r="F67" s="180">
        <f>IF(ISNUMBER('将来負担比率（分子）の構造'!J$53), IF('将来負担比率（分子）の構造'!J$53 &lt; 0, 0, '将来負担比率（分子）の構造'!J$53), NA())</f>
        <v>3160</v>
      </c>
      <c r="G67" s="180" t="e">
        <f>NA()</f>
        <v>#N/A</v>
      </c>
      <c r="H67" s="180" t="e">
        <f>NA()</f>
        <v>#N/A</v>
      </c>
      <c r="I67" s="180">
        <f>IF(ISNUMBER('将来負担比率（分子）の構造'!K$53), IF('将来負担比率（分子）の構造'!K$53 &lt; 0, 0, '将来負担比率（分子）の構造'!K$53), NA())</f>
        <v>2835</v>
      </c>
      <c r="J67" s="180" t="e">
        <f>NA()</f>
        <v>#N/A</v>
      </c>
      <c r="K67" s="180" t="e">
        <f>NA()</f>
        <v>#N/A</v>
      </c>
      <c r="L67" s="180">
        <f>IF(ISNUMBER('将来負担比率（分子）の構造'!L$53), IF('将来負担比率（分子）の構造'!L$53 &lt; 0, 0, '将来負担比率（分子）の構造'!L$53), NA())</f>
        <v>2854</v>
      </c>
      <c r="M67" s="180" t="e">
        <f>NA()</f>
        <v>#N/A</v>
      </c>
      <c r="N67" s="180" t="e">
        <f>NA()</f>
        <v>#N/A</v>
      </c>
      <c r="O67" s="180">
        <f>IF(ISNUMBER('将来負担比率（分子）の構造'!M$53), IF('将来負担比率（分子）の構造'!M$53 &lt; 0, 0, '将来負担比率（分子）の構造'!M$53), NA())</f>
        <v>2695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637</v>
      </c>
      <c r="C72" s="184">
        <f>基金残高に係る経年分析!G55</f>
        <v>587</v>
      </c>
      <c r="D72" s="184">
        <f>基金残高に係る経年分析!H55</f>
        <v>587</v>
      </c>
    </row>
    <row r="73" spans="1:16" x14ac:dyDescent="0.15">
      <c r="A73" s="183" t="s">
        <v>77</v>
      </c>
      <c r="B73" s="184">
        <f>基金残高に係る経年分析!F56</f>
        <v>640</v>
      </c>
      <c r="C73" s="184">
        <f>基金残高に係る経年分析!G56</f>
        <v>590</v>
      </c>
      <c r="D73" s="184">
        <f>基金残高に係る経年分析!H56</f>
        <v>600</v>
      </c>
    </row>
    <row r="74" spans="1:16" x14ac:dyDescent="0.15">
      <c r="A74" s="183" t="s">
        <v>78</v>
      </c>
      <c r="B74" s="184">
        <f>基金残高に係る経年分析!F57</f>
        <v>568</v>
      </c>
      <c r="C74" s="184">
        <f>基金残高に係る経年分析!G57</f>
        <v>626</v>
      </c>
      <c r="D74" s="184">
        <f>基金残高に係る経年分析!H57</f>
        <v>572</v>
      </c>
    </row>
  </sheetData>
  <sheetProtection algorithmName="SHA-512" hashValue="n77KNckWLKsknTkqKQS7P4MbS2ZTvm2cL2VE3zwAJDk6dwHgFBo8iFeYrbLppAp+KCdGMEt701ifMCHFtuNejw==" saltValue="1c2AwKUj2+gy5Gqox7O4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2020-02-27T00:52:20Z</cp:lastPrinted>
  <dcterms:created xsi:type="dcterms:W3CDTF">2020-02-10T02:12:24Z</dcterms:created>
  <dcterms:modified xsi:type="dcterms:W3CDTF">2020-09-29T23:48:27Z</dcterms:modified>
  <cp:category/>
</cp:coreProperties>
</file>